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worksheets/sheet12.xml" ContentType="application/vnd.openxmlformats-officedocument.spreadsheetml.worksheet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Figura 3" sheetId="11" state="visible" r:id="rId11"/>
    <sheet name="Figura 5" sheetId="12" state="visible" r:id="rId12"/>
    <sheet name="Figura 6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164" fontId="0" fillId="3" borderId="0" pivotButton="0" quotePrefix="0" xfId="0"/>
    <xf numFmtId="1" fontId="0" fillId="0" borderId="0" pivotButton="0" quotePrefix="0" xfId="0"/>
    <xf numFmtId="2" fontId="0" fillId="0" borderId="0" pivotButton="0" quotePrefix="0" xfId="0"/>
    <xf numFmtId="1" fontId="0" fillId="3" borderId="0" pivotButton="0" quotePrefix="0" xfId="0"/>
    <xf numFmtId="2" fontId="0" fillId="3" borderId="0" pivotButton="0" quotePrefix="0" xfId="0"/>
    <xf numFmtId="3" fontId="0" fillId="0" borderId="0" pivotButton="0" quotePrefix="0" xfId="0"/>
    <xf numFmtId="164" fontId="0" fillId="0" borderId="0" pivotButton="0" quotePrefix="0" xfId="0"/>
    <xf numFmtId="3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Numărul de puieți pe specii și clase de înălțime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'Figura 3'!B3</f>
            </strRef>
          </tx>
          <spPr>
            <a:ln>
              <a:prstDash val="solid"/>
            </a:ln>
          </spPr>
          <cat>
            <numRef>
              <f>'Figura 3'!$A$4:$A$7</f>
            </numRef>
          </cat>
          <val>
            <numRef>
              <f>'Figura 3'!$B$4:$B$7</f>
            </numRef>
          </val>
        </ser>
        <ser>
          <idx val="1"/>
          <order val="1"/>
          <tx>
            <strRef>
              <f>'Figura 3'!C3</f>
            </strRef>
          </tx>
          <spPr>
            <a:ln>
              <a:prstDash val="solid"/>
            </a:ln>
          </spPr>
          <cat>
            <numRef>
              <f>'Figura 3'!$A$4:$A$7</f>
            </numRef>
          </cat>
          <val>
            <numRef>
              <f>'Figura 3'!$C$4:$C$7</f>
            </numRef>
          </val>
        </ser>
        <ser>
          <idx val="2"/>
          <order val="2"/>
          <tx>
            <strRef>
              <f>'Figura 3'!D3</f>
            </strRef>
          </tx>
          <spPr>
            <a:ln>
              <a:prstDash val="solid"/>
            </a:ln>
          </spPr>
          <cat>
            <numRef>
              <f>'Figura 3'!$A$4:$A$7</f>
            </numRef>
          </cat>
          <val>
            <numRef>
              <f>'Figura 3'!$D$4:$D$7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Desimea semințișului în funcție de lumina relativă (36 de piețe)</a:t>
            </a:r>
          </a:p>
        </rich>
      </tx>
    </title>
    <plotArea>
      <scatterChart>
        <ser>
          <idx val="0"/>
          <order val="0"/>
          <tx>
            <v>Semințiș (ex./m²)</v>
          </tx>
          <spPr>
            <a:ln>
              <a:noFill/>
              <a:prstDash val="solid"/>
            </a:ln>
          </spPr>
          <marker>
            <symbol val="circle"/>
            <spPr>
              <a:ln>
                <a:prstDash val="solid"/>
              </a:ln>
            </spPr>
          </marker>
          <xVal>
            <numRef>
              <f>'Figura 5'!$A$4:$A$39</f>
            </numRef>
          </xVal>
          <yVal>
            <numRef>
              <f>'Figura 5'!$B$4:$B$39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Lumina relativă (%)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Semințiș (ex./m²)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Lumina relativă medie pe clase de acoperire a coronamentului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6'!$A$4:$A$6</f>
            </numRef>
          </cat>
          <val>
            <numRef>
              <f>'Figura 6'!$B$4:$B$6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Silvicultură</t>
        </is>
      </c>
    </row>
    <row r="2">
      <c r="A2" s="2" t="inlineStr">
        <is>
          <t>Regenerarea naturală în arborete de fag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36 de respondenți/observații simulate, câte un rând pentru fiecare.</t>
        </is>
      </c>
    </row>
    <row r="12">
      <c r="A12" t="inlineStr">
        <is>
          <t>• Tabelul 1: Factorii care influențează regenerarea naturală a fagului</t>
        </is>
      </c>
    </row>
    <row r="13">
      <c r="A13" t="inlineStr">
        <is>
          <t>• Tabelul 2: Caracteristicile arboretului studiat (date simulate)</t>
        </is>
      </c>
    </row>
    <row r="14">
      <c r="A14" t="inlineStr">
        <is>
          <t>• Tabelul 3: Variabilele măsurate în piețele de regenerare</t>
        </is>
      </c>
    </row>
    <row r="15">
      <c r="A15" t="inlineStr">
        <is>
          <t>• Tabelul 4: Statistica descriptivă a variabilelor măsurate (36 de piețe)</t>
        </is>
      </c>
    </row>
    <row r="16">
      <c r="A16" t="inlineStr">
        <is>
          <t>• Tabelul 5: Structura semințișului pe specii și clase de înălțime (număr de puieți în cele 36 de piețe)</t>
        </is>
      </c>
    </row>
    <row r="17">
      <c r="A17" t="inlineStr">
        <is>
          <t>• Tabelul 6: Desimea semințișului pe clase de acoperire a coronamentului (ex./m²)</t>
        </is>
      </c>
    </row>
    <row r="18">
      <c r="A18" t="inlineStr">
        <is>
          <t>• Tabelul 7: Corelațiile dintre acoperirea coronamentului, lumina relativă și desimea semințișului</t>
        </is>
      </c>
    </row>
    <row r="19">
      <c r="A19" t="inlineStr">
        <is>
          <t>• Tabelul 8: Măsurile silviculturale propuse, pe zone ale arboretului</t>
        </is>
      </c>
    </row>
    <row r="20">
      <c r="A20" t="inlineStr">
        <is>
          <t>• Figura 3: Numărul de puieți pe specii și clase de înălțime (grafic Excel)</t>
        </is>
      </c>
    </row>
    <row r="21">
      <c r="A21" t="inlineStr">
        <is>
          <t>• Figura 5: Desimea semințișului în funcție de lumina relativă (36 de piețe) (grafic Excel)</t>
        </is>
      </c>
    </row>
    <row r="22">
      <c r="A22" t="inlineStr">
        <is>
          <t>• Figura 6: Lumina relativă medie pe clase de acoperire a coronamentului (%)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1" customWidth="1" min="2" max="2"/>
    <col width="20" customWidth="1" min="3" max="3"/>
    <col width="21" customWidth="1" min="4" max="4"/>
    <col width="19" customWidth="1" min="5" max="5"/>
  </cols>
  <sheetData>
    <row r="1">
      <c r="A1" s="6" t="inlineStr">
        <is>
          <t>Nr.</t>
        </is>
      </c>
      <c r="B1" s="6" t="inlineStr">
        <is>
          <t>Acoperirea coronamentului (%)</t>
        </is>
      </c>
      <c r="C1" s="6" t="inlineStr">
        <is>
          <t>Clasa de acoperire</t>
        </is>
      </c>
      <c r="D1" s="6" t="inlineStr">
        <is>
          <t>Lumina relativă (%)</t>
        </is>
      </c>
      <c r="E1" s="6" t="inlineStr">
        <is>
          <t>Semințiș (ex./m²)</t>
        </is>
      </c>
    </row>
    <row r="2">
      <c r="A2" t="n">
        <v>1</v>
      </c>
      <c r="B2" t="n">
        <v>75</v>
      </c>
      <c r="C2" t="inlineStr">
        <is>
          <t>70–85%</t>
        </is>
      </c>
      <c r="D2" t="n">
        <v>20</v>
      </c>
      <c r="E2" t="n">
        <v>9.1</v>
      </c>
    </row>
    <row r="3">
      <c r="A3" t="n">
        <v>2</v>
      </c>
      <c r="B3" t="n">
        <v>71</v>
      </c>
      <c r="C3" t="inlineStr">
        <is>
          <t>70–85%</t>
        </is>
      </c>
      <c r="D3" t="n">
        <v>18.8</v>
      </c>
      <c r="E3" t="n">
        <v>8.4</v>
      </c>
    </row>
    <row r="4">
      <c r="A4" t="n">
        <v>3</v>
      </c>
      <c r="B4" t="n">
        <v>65</v>
      </c>
      <c r="C4" t="inlineStr">
        <is>
          <t>Sub 70%</t>
        </is>
      </c>
      <c r="D4" t="n">
        <v>24.6</v>
      </c>
      <c r="E4" t="n">
        <v>11.7</v>
      </c>
    </row>
    <row r="5">
      <c r="A5" t="n">
        <v>4</v>
      </c>
      <c r="B5" t="n">
        <v>64</v>
      </c>
      <c r="C5" t="inlineStr">
        <is>
          <t>Sub 70%</t>
        </is>
      </c>
      <c r="D5" t="n">
        <v>21.3</v>
      </c>
      <c r="E5" t="n">
        <v>8.5</v>
      </c>
    </row>
    <row r="6">
      <c r="A6" t="n">
        <v>5</v>
      </c>
      <c r="B6" t="n">
        <v>88</v>
      </c>
      <c r="C6" t="inlineStr">
        <is>
          <t>Peste 85%</t>
        </is>
      </c>
      <c r="D6" t="n">
        <v>9.300000000000001</v>
      </c>
      <c r="E6" t="n">
        <v>2.3</v>
      </c>
    </row>
    <row r="7">
      <c r="A7" t="n">
        <v>6</v>
      </c>
      <c r="B7" t="n">
        <v>86</v>
      </c>
      <c r="C7" t="inlineStr">
        <is>
          <t>Peste 85%</t>
        </is>
      </c>
      <c r="D7" t="n">
        <v>14.5</v>
      </c>
      <c r="E7" t="n">
        <v>7.7</v>
      </c>
    </row>
    <row r="8">
      <c r="A8" t="n">
        <v>7</v>
      </c>
      <c r="B8" t="n">
        <v>66</v>
      </c>
      <c r="C8" t="inlineStr">
        <is>
          <t>Sub 70%</t>
        </is>
      </c>
      <c r="D8" t="n">
        <v>25</v>
      </c>
      <c r="E8" t="n">
        <v>16.8</v>
      </c>
    </row>
    <row r="9">
      <c r="A9" t="n">
        <v>8</v>
      </c>
      <c r="B9" t="n">
        <v>92</v>
      </c>
      <c r="C9" t="inlineStr">
        <is>
          <t>Peste 85%</t>
        </is>
      </c>
      <c r="D9" t="n">
        <v>6.9</v>
      </c>
      <c r="E9" t="n">
        <v>2.7</v>
      </c>
    </row>
    <row r="10">
      <c r="A10" t="n">
        <v>9</v>
      </c>
      <c r="B10" t="n">
        <v>72</v>
      </c>
      <c r="C10" t="inlineStr">
        <is>
          <t>70–85%</t>
        </is>
      </c>
      <c r="D10" t="n">
        <v>20.2</v>
      </c>
      <c r="E10" t="n">
        <v>13.1</v>
      </c>
    </row>
    <row r="11">
      <c r="A11" t="n">
        <v>10</v>
      </c>
      <c r="B11" t="n">
        <v>92</v>
      </c>
      <c r="C11" t="inlineStr">
        <is>
          <t>Peste 85%</t>
        </is>
      </c>
      <c r="D11" t="n">
        <v>6.6</v>
      </c>
      <c r="E11" t="n">
        <v>13.9</v>
      </c>
    </row>
    <row r="12">
      <c r="A12" t="n">
        <v>11</v>
      </c>
      <c r="B12" t="n">
        <v>63</v>
      </c>
      <c r="C12" t="inlineStr">
        <is>
          <t>Sub 70%</t>
        </is>
      </c>
      <c r="D12" t="n">
        <v>23.3</v>
      </c>
      <c r="E12" t="n">
        <v>9.5</v>
      </c>
    </row>
    <row r="13">
      <c r="A13" t="n">
        <v>12</v>
      </c>
      <c r="B13" t="n">
        <v>81</v>
      </c>
      <c r="C13" t="inlineStr">
        <is>
          <t>70–85%</t>
        </is>
      </c>
      <c r="D13" t="n">
        <v>13.7</v>
      </c>
      <c r="E13" t="n">
        <v>7.1</v>
      </c>
    </row>
    <row r="14">
      <c r="A14" t="n">
        <v>13</v>
      </c>
      <c r="B14" t="n">
        <v>55</v>
      </c>
      <c r="C14" t="inlineStr">
        <is>
          <t>Sub 70%</t>
        </is>
      </c>
      <c r="D14" t="n">
        <v>33.7</v>
      </c>
      <c r="E14" t="n">
        <v>14.5</v>
      </c>
    </row>
    <row r="15">
      <c r="A15" t="n">
        <v>14</v>
      </c>
      <c r="B15" t="n">
        <v>79</v>
      </c>
      <c r="C15" t="inlineStr">
        <is>
          <t>70–85%</t>
        </is>
      </c>
      <c r="D15" t="n">
        <v>14</v>
      </c>
      <c r="E15" t="n">
        <v>4.1</v>
      </c>
    </row>
    <row r="16">
      <c r="A16" t="n">
        <v>15</v>
      </c>
      <c r="B16" t="n">
        <v>91</v>
      </c>
      <c r="C16" t="inlineStr">
        <is>
          <t>Peste 85%</t>
        </is>
      </c>
      <c r="D16" t="n">
        <v>12.2</v>
      </c>
      <c r="E16" t="n">
        <v>9.6</v>
      </c>
    </row>
    <row r="17">
      <c r="A17" t="n">
        <v>16</v>
      </c>
      <c r="B17" t="n">
        <v>77</v>
      </c>
      <c r="C17" t="inlineStr">
        <is>
          <t>70–85%</t>
        </is>
      </c>
      <c r="D17" t="n">
        <v>17.8</v>
      </c>
      <c r="E17" t="n">
        <v>13</v>
      </c>
    </row>
    <row r="18">
      <c r="A18" t="n">
        <v>17</v>
      </c>
      <c r="B18" t="n">
        <v>69</v>
      </c>
      <c r="C18" t="inlineStr">
        <is>
          <t>Sub 70%</t>
        </is>
      </c>
      <c r="D18" t="n">
        <v>12.7</v>
      </c>
      <c r="E18" t="n">
        <v>7.2</v>
      </c>
    </row>
    <row r="19">
      <c r="A19" t="n">
        <v>18</v>
      </c>
      <c r="B19" t="n">
        <v>90</v>
      </c>
      <c r="C19" t="inlineStr">
        <is>
          <t>Peste 85%</t>
        </is>
      </c>
      <c r="D19" t="n">
        <v>8.6</v>
      </c>
      <c r="E19" t="n">
        <v>7.7</v>
      </c>
    </row>
    <row r="20">
      <c r="A20" t="n">
        <v>19</v>
      </c>
      <c r="B20" t="n">
        <v>91</v>
      </c>
      <c r="C20" t="inlineStr">
        <is>
          <t>Peste 85%</t>
        </is>
      </c>
      <c r="D20" t="n">
        <v>3.1</v>
      </c>
      <c r="E20" t="n">
        <v>0.2</v>
      </c>
    </row>
    <row r="21">
      <c r="A21" t="n">
        <v>20</v>
      </c>
      <c r="B21" t="n">
        <v>84</v>
      </c>
      <c r="C21" t="inlineStr">
        <is>
          <t>70–85%</t>
        </is>
      </c>
      <c r="D21" t="n">
        <v>14</v>
      </c>
      <c r="E21" t="n">
        <v>12.2</v>
      </c>
    </row>
    <row r="22">
      <c r="A22" t="n">
        <v>21</v>
      </c>
      <c r="B22" t="n">
        <v>94</v>
      </c>
      <c r="C22" t="inlineStr">
        <is>
          <t>Peste 85%</t>
        </is>
      </c>
      <c r="D22" t="n">
        <v>12.3</v>
      </c>
      <c r="E22" t="n">
        <v>6.1</v>
      </c>
    </row>
    <row r="23">
      <c r="A23" t="n">
        <v>22</v>
      </c>
      <c r="B23" t="n">
        <v>79</v>
      </c>
      <c r="C23" t="inlineStr">
        <is>
          <t>70–85%</t>
        </is>
      </c>
      <c r="D23" t="n">
        <v>20.1</v>
      </c>
      <c r="E23" t="n">
        <v>12.4</v>
      </c>
    </row>
    <row r="24">
      <c r="A24" t="n">
        <v>23</v>
      </c>
      <c r="B24" t="n">
        <v>72</v>
      </c>
      <c r="C24" t="inlineStr">
        <is>
          <t>70–85%</t>
        </is>
      </c>
      <c r="D24" t="n">
        <v>12.2</v>
      </c>
      <c r="E24" t="n">
        <v>12.7</v>
      </c>
    </row>
    <row r="25">
      <c r="A25" t="n">
        <v>24</v>
      </c>
      <c r="B25" t="n">
        <v>81</v>
      </c>
      <c r="C25" t="inlineStr">
        <is>
          <t>70–85%</t>
        </is>
      </c>
      <c r="D25" t="n">
        <v>15.6</v>
      </c>
      <c r="E25" t="n">
        <v>10</v>
      </c>
    </row>
    <row r="26">
      <c r="A26" t="n">
        <v>25</v>
      </c>
      <c r="B26" t="n">
        <v>82</v>
      </c>
      <c r="C26" t="inlineStr">
        <is>
          <t>70–85%</t>
        </is>
      </c>
      <c r="D26" t="n">
        <v>11.7</v>
      </c>
      <c r="E26" t="n">
        <v>10.1</v>
      </c>
    </row>
    <row r="27">
      <c r="A27" t="n">
        <v>26</v>
      </c>
      <c r="B27" t="n">
        <v>62</v>
      </c>
      <c r="C27" t="inlineStr">
        <is>
          <t>Sub 70%</t>
        </is>
      </c>
      <c r="D27" t="n">
        <v>21.1</v>
      </c>
      <c r="E27" t="n">
        <v>12.9</v>
      </c>
    </row>
    <row r="28">
      <c r="A28" t="n">
        <v>27</v>
      </c>
      <c r="B28" t="n">
        <v>74</v>
      </c>
      <c r="C28" t="inlineStr">
        <is>
          <t>70–85%</t>
        </is>
      </c>
      <c r="D28" t="n">
        <v>19.2</v>
      </c>
      <c r="E28" t="n">
        <v>9.5</v>
      </c>
    </row>
    <row r="29">
      <c r="A29" t="n">
        <v>28</v>
      </c>
      <c r="B29" t="n">
        <v>67</v>
      </c>
      <c r="C29" t="inlineStr">
        <is>
          <t>Sub 70%</t>
        </is>
      </c>
      <c r="D29" t="n">
        <v>22.5</v>
      </c>
      <c r="E29" t="n">
        <v>19.1</v>
      </c>
    </row>
    <row r="30">
      <c r="A30" t="n">
        <v>29</v>
      </c>
      <c r="B30" t="n">
        <v>63</v>
      </c>
      <c r="C30" t="inlineStr">
        <is>
          <t>Sub 70%</t>
        </is>
      </c>
      <c r="D30" t="n">
        <v>25.9</v>
      </c>
      <c r="E30" t="n">
        <v>14.1</v>
      </c>
    </row>
    <row r="31">
      <c r="A31" t="n">
        <v>30</v>
      </c>
      <c r="B31" t="n">
        <v>56</v>
      </c>
      <c r="C31" t="inlineStr">
        <is>
          <t>Sub 70%</t>
        </is>
      </c>
      <c r="D31" t="n">
        <v>31.2</v>
      </c>
      <c r="E31" t="n">
        <v>10.9</v>
      </c>
    </row>
    <row r="32">
      <c r="A32" t="n">
        <v>31</v>
      </c>
      <c r="B32" t="n">
        <v>66</v>
      </c>
      <c r="C32" t="inlineStr">
        <is>
          <t>Sub 70%</t>
        </is>
      </c>
      <c r="D32" t="n">
        <v>23.9</v>
      </c>
      <c r="E32" t="n">
        <v>14.8</v>
      </c>
    </row>
    <row r="33">
      <c r="A33" t="n">
        <v>32</v>
      </c>
      <c r="B33" t="n">
        <v>95</v>
      </c>
      <c r="C33" t="inlineStr">
        <is>
          <t>Peste 85%</t>
        </is>
      </c>
      <c r="D33" t="n">
        <v>11.1</v>
      </c>
      <c r="E33" t="n">
        <v>6.1</v>
      </c>
    </row>
    <row r="34">
      <c r="A34" t="n">
        <v>33</v>
      </c>
      <c r="B34" t="n">
        <v>74</v>
      </c>
      <c r="C34" t="inlineStr">
        <is>
          <t>70–85%</t>
        </is>
      </c>
      <c r="D34" t="n">
        <v>17.3</v>
      </c>
      <c r="E34" t="n">
        <v>8.699999999999999</v>
      </c>
    </row>
    <row r="35">
      <c r="A35" t="n">
        <v>34</v>
      </c>
      <c r="B35" t="n">
        <v>57</v>
      </c>
      <c r="C35" t="inlineStr">
        <is>
          <t>Sub 70%</t>
        </is>
      </c>
      <c r="D35" t="n">
        <v>19.2</v>
      </c>
      <c r="E35" t="n">
        <v>17.3</v>
      </c>
    </row>
    <row r="36">
      <c r="A36" t="n">
        <v>35</v>
      </c>
      <c r="B36" t="n">
        <v>65</v>
      </c>
      <c r="C36" t="inlineStr">
        <is>
          <t>Sub 70%</t>
        </is>
      </c>
      <c r="D36" t="n">
        <v>22.9</v>
      </c>
      <c r="E36" t="n">
        <v>19.9</v>
      </c>
    </row>
    <row r="37">
      <c r="A37" t="n">
        <v>36</v>
      </c>
      <c r="B37" t="n">
        <v>97</v>
      </c>
      <c r="C37" t="inlineStr">
        <is>
          <t>Peste 85%</t>
        </is>
      </c>
      <c r="D37" t="n">
        <v>5.5</v>
      </c>
      <c r="E37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7" t="inlineStr">
        <is>
          <t>Tabelul 1. Factorii care influențează regenerarea naturală a fagului</t>
        </is>
      </c>
    </row>
    <row r="2"/>
    <row r="3">
      <c r="A3" s="6" t="inlineStr">
        <is>
          <t>Factorul</t>
        </is>
      </c>
      <c r="B3" s="6" t="inlineStr">
        <is>
          <t>Efectul asupra regenerării</t>
        </is>
      </c>
      <c r="C3" s="6" t="inlineStr">
        <is>
          <t>Cum poate interveni silvicultorul</t>
        </is>
      </c>
    </row>
    <row r="4">
      <c r="A4" t="inlineStr">
        <is>
          <t>Fructificația</t>
        </is>
      </c>
      <c r="B4" t="inlineStr">
        <is>
          <t>Anii de fructificație abundentă sunt neregulați</t>
        </is>
      </c>
      <c r="C4" t="inlineStr">
        <is>
          <t>Tăieri de însămânțare în anii de fructificație</t>
        </is>
      </c>
    </row>
    <row r="5">
      <c r="A5" s="8" t="inlineStr">
        <is>
          <t>Lumina</t>
        </is>
      </c>
      <c r="B5" s="8" t="inlineStr">
        <is>
          <t>Puieții suportă umbra, dar cresc slab sub masiv închis</t>
        </is>
      </c>
      <c r="C5" s="8" t="inlineStr">
        <is>
          <t>Punerea treptată în lumină</t>
        </is>
      </c>
    </row>
    <row r="6">
      <c r="A6" t="inlineStr">
        <is>
          <t>Patul germinativ</t>
        </is>
      </c>
      <c r="B6" t="inlineStr">
        <is>
          <t>Litiera groasă împiedică germinarea</t>
        </is>
      </c>
      <c r="C6" t="inlineStr">
        <is>
          <t>Mobilizarea solului pe porțiuni</t>
        </is>
      </c>
    </row>
    <row r="7">
      <c r="A7" s="8" t="inlineStr">
        <is>
          <t>Concurența</t>
        </is>
      </c>
      <c r="B7" s="8" t="inlineStr">
        <is>
          <t>Murul și ierburile copleșesc semințișul la lumină multă</t>
        </is>
      </c>
      <c r="C7" s="8" t="inlineStr">
        <is>
          <t>Descopleșiri și degajări</t>
        </is>
      </c>
    </row>
    <row r="8">
      <c r="A8" t="inlineStr">
        <is>
          <t>Vânatul</t>
        </is>
      </c>
      <c r="B8" t="inlineStr">
        <is>
          <t>Rosul reduce semințișul</t>
        </is>
      </c>
      <c r="C8" t="inlineStr">
        <is>
          <t>Împrejmuiri locale, unde este cazul</t>
        </is>
      </c>
    </row>
    <row r="9"/>
    <row r="10">
      <c r="A10" s="9" t="inlineStr">
        <is>
          <t>Sinteză proprie după Neagu (2019) și Pop și Stan (2021) (surse fictive).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</cols>
  <sheetData>
    <row r="1">
      <c r="A1" s="7" t="inlineStr">
        <is>
          <t>Tabelul 2. Caracteristicile arboretului studiat (date simulate)</t>
        </is>
      </c>
    </row>
    <row r="2"/>
    <row r="3">
      <c r="A3" s="6" t="inlineStr">
        <is>
          <t>Indicator</t>
        </is>
      </c>
      <c r="B3" s="6" t="inlineStr">
        <is>
          <t>Valoare</t>
        </is>
      </c>
    </row>
    <row r="4">
      <c r="A4" t="inlineStr">
        <is>
          <t>Suprafața unității amenajistice</t>
        </is>
      </c>
      <c r="B4" t="inlineStr">
        <is>
          <t>12,4 ha</t>
        </is>
      </c>
    </row>
    <row r="5">
      <c r="A5" s="8" t="inlineStr">
        <is>
          <t>Compoziția</t>
        </is>
      </c>
      <c r="B5" s="8" t="inlineStr">
        <is>
          <t>8FA 1CA 1PAM (fag, carpen, paltin de munte)</t>
        </is>
      </c>
    </row>
    <row r="6">
      <c r="A6" t="inlineStr">
        <is>
          <t>Vârsta medie</t>
        </is>
      </c>
      <c r="B6" t="inlineStr">
        <is>
          <t>115 ani</t>
        </is>
      </c>
    </row>
    <row r="7">
      <c r="A7" s="8" t="inlineStr">
        <is>
          <t>Consistența</t>
        </is>
      </c>
      <c r="B7" s="10" t="n">
        <v>0.8</v>
      </c>
    </row>
    <row r="8">
      <c r="A8" t="inlineStr">
        <is>
          <t>Altitudinea, expoziția, panta</t>
        </is>
      </c>
      <c r="B8" t="inlineStr">
        <is>
          <t>750–850 m, nord-vestică, 15–20°</t>
        </is>
      </c>
    </row>
    <row r="9">
      <c r="A9" s="8" t="inlineStr">
        <is>
          <t>Solul</t>
        </is>
      </c>
      <c r="B9" s="8" t="inlineStr">
        <is>
          <t>Eutricambosol, profund, cu litieră de 3–5 cm</t>
        </is>
      </c>
    </row>
    <row r="10">
      <c r="A10" t="inlineStr">
        <is>
          <t>Tratamentul aplicat</t>
        </is>
      </c>
      <c r="B10" t="inlineStr">
        <is>
          <t>Tăieri progresive; prima tăiere de însămânțare acum 6 ani</t>
        </is>
      </c>
    </row>
    <row r="11"/>
    <row r="12">
      <c r="A12" s="9" t="inlineStr">
        <is>
          <t>Amenajamentul ocolului silvic și observații proprii (date simulate; ocolul nu este numit).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10" customWidth="1" min="3" max="3"/>
  </cols>
  <sheetData>
    <row r="1">
      <c r="A1" s="7" t="inlineStr">
        <is>
          <t>Tabelul 3. Variabilele măsurate în piețele de regenerare</t>
        </is>
      </c>
    </row>
    <row r="2"/>
    <row r="3">
      <c r="A3" s="6" t="inlineStr">
        <is>
          <t>Variabila</t>
        </is>
      </c>
      <c r="B3" s="6" t="inlineStr">
        <is>
          <t>Instrumentul / metoda</t>
        </is>
      </c>
      <c r="C3" s="6" t="inlineStr">
        <is>
          <t>Unitatea</t>
        </is>
      </c>
    </row>
    <row r="4">
      <c r="A4" t="inlineStr">
        <is>
          <t>Acoperirea coronamentului</t>
        </is>
      </c>
      <c r="B4" t="inlineStr">
        <is>
          <t>Densiometru sferic, 4 citiri pe punct cardinal</t>
        </is>
      </c>
      <c r="C4" t="inlineStr">
        <is>
          <t>%</t>
        </is>
      </c>
    </row>
    <row r="5">
      <c r="A5" s="8" t="inlineStr">
        <is>
          <t>Lumina relativă</t>
        </is>
      </c>
      <c r="B5" s="8" t="inlineStr">
        <is>
          <t>Senzor de lumină: valoarea sub arboret raportată la valoarea din teren deschis, măsurate simultan</t>
        </is>
      </c>
      <c r="C5" s="8" t="inlineStr">
        <is>
          <t>%</t>
        </is>
      </c>
    </row>
    <row r="6">
      <c r="A6" t="inlineStr">
        <is>
          <t>Desimea semințișului</t>
        </is>
      </c>
      <c r="B6" t="inlineStr">
        <is>
          <t>Numărarea puieților pe specii într-o piață de 2 × 2 m</t>
        </is>
      </c>
      <c r="C6" t="inlineStr">
        <is>
          <t>ex./m²</t>
        </is>
      </c>
    </row>
    <row r="7">
      <c r="A7" s="8" t="inlineStr">
        <is>
          <t>Înălțimea puieților</t>
        </is>
      </c>
      <c r="B7" s="8" t="inlineStr">
        <is>
          <t>Riglă gradată, pe trei clase de înălțime</t>
        </is>
      </c>
      <c r="C7" s="8" t="inlineStr">
        <is>
          <t>cm</t>
        </is>
      </c>
    </row>
    <row r="8"/>
    <row r="9">
      <c r="A9" s="9" t="inlineStr">
        <is>
          <t>Protocol propriu.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48" customWidth="1" min="1" max="1"/>
    <col width="33" customWidth="1" min="2" max="2"/>
    <col width="35" customWidth="1" min="3" max="3"/>
    <col width="33" customWidth="1" min="4" max="4"/>
    <col width="31" customWidth="1" min="5" max="5"/>
    <col width="31" customWidth="1" min="6" max="6"/>
  </cols>
  <sheetData>
    <row r="1">
      <c r="A1" s="7" t="inlineStr">
        <is>
          <t>Tabelul 4. Statistica descriptivă a variabilelor măsurate (36 de piețe)</t>
        </is>
      </c>
    </row>
    <row r="2"/>
    <row r="3">
      <c r="A3" s="6" t="inlineStr">
        <is>
          <t>Variabila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  <c r="E3" s="6" t="inlineStr">
        <is>
          <t>Minim</t>
        </is>
      </c>
      <c r="F3" s="6" t="inlineStr">
        <is>
          <t>Maxim</t>
        </is>
      </c>
    </row>
    <row r="4">
      <c r="A4" t="inlineStr">
        <is>
          <t>Acoperirea coronamentului (%)</t>
        </is>
      </c>
      <c r="B4" s="11">
        <f>COUNT('Date brute'!$B$2:$B$37)</f>
        <v/>
      </c>
      <c r="C4" s="12">
        <f>AVERAGE('Date brute'!$B$2:$B$37)</f>
        <v/>
      </c>
      <c r="D4" s="12">
        <f>STDEV('Date brute'!$B$2:$B$37)</f>
        <v/>
      </c>
      <c r="E4" s="12">
        <f>MIN('Date brute'!$B$2:$B$37)</f>
        <v/>
      </c>
      <c r="F4" s="12">
        <f>MAX('Date brute'!$B$2:$B$37)</f>
        <v/>
      </c>
    </row>
    <row r="5">
      <c r="A5" s="8" t="inlineStr">
        <is>
          <t>Lumina relativă (%)</t>
        </is>
      </c>
      <c r="B5" s="13">
        <f>COUNT('Date brute'!$D$2:$D$37)</f>
        <v/>
      </c>
      <c r="C5" s="14">
        <f>AVERAGE('Date brute'!$D$2:$D$37)</f>
        <v/>
      </c>
      <c r="D5" s="14">
        <f>STDEV('Date brute'!$D$2:$D$37)</f>
        <v/>
      </c>
      <c r="E5" s="14">
        <f>MIN('Date brute'!$D$2:$D$37)</f>
        <v/>
      </c>
      <c r="F5" s="14">
        <f>MAX('Date brute'!$D$2:$D$37)</f>
        <v/>
      </c>
    </row>
    <row r="6">
      <c r="A6" t="inlineStr">
        <is>
          <t>Semințiș (ex./m²)</t>
        </is>
      </c>
      <c r="B6" s="11">
        <f>COUNT('Date brute'!$E$2:$E$37)</f>
        <v/>
      </c>
      <c r="C6" s="12">
        <f>AVERAGE('Date brute'!$E$2:$E$37)</f>
        <v/>
      </c>
      <c r="D6" s="12">
        <f>STDEV('Date brute'!$E$2:$E$37)</f>
        <v/>
      </c>
      <c r="E6" s="12">
        <f>MIN('Date brute'!$E$2:$E$37)</f>
        <v/>
      </c>
      <c r="F6" s="12">
        <f>MAX('Date brute'!$E$2:$E$37)</f>
        <v/>
      </c>
    </row>
    <row r="7"/>
    <row r="8">
      <c r="A8" s="9" t="inlineStr">
        <is>
          <t>Valorile se calculează cu formule din foaia „Date brute” (COUNT, AVERAGE, STDEV, MIN, MAX).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7" t="inlineStr">
        <is>
          <t>Tabelul 5. Structura semințișului pe specii și clase de înălțime (număr de puieți în cele 36 de piețe)</t>
        </is>
      </c>
    </row>
    <row r="2"/>
    <row r="3">
      <c r="A3" s="6" t="inlineStr">
        <is>
          <t>Specia</t>
        </is>
      </c>
      <c r="B3" s="6" t="inlineStr">
        <is>
          <t>Sub 10 cm</t>
        </is>
      </c>
      <c r="C3" s="6" t="inlineStr">
        <is>
          <t>10–50 cm</t>
        </is>
      </c>
      <c r="D3" s="6" t="inlineStr">
        <is>
          <t>51–130 cm</t>
        </is>
      </c>
      <c r="E3" s="6" t="inlineStr">
        <is>
          <t>Total</t>
        </is>
      </c>
      <c r="F3" s="6" t="inlineStr">
        <is>
          <t>%</t>
        </is>
      </c>
    </row>
    <row r="4">
      <c r="A4" t="inlineStr">
        <is>
          <t>Fag (Fagus sylvatica L.)</t>
        </is>
      </c>
      <c r="B4" s="15" t="n">
        <v>610</v>
      </c>
      <c r="C4" s="15" t="n">
        <v>402</v>
      </c>
      <c r="D4" s="15" t="n">
        <v>98</v>
      </c>
      <c r="E4" s="15" t="n">
        <v>1110</v>
      </c>
      <c r="F4" s="16" t="n">
        <v>76.2</v>
      </c>
    </row>
    <row r="5">
      <c r="A5" s="8" t="inlineStr">
        <is>
          <t>Paltin de munte (Acer pseudoplatanus L.)</t>
        </is>
      </c>
      <c r="B5" s="17" t="n">
        <v>92</v>
      </c>
      <c r="C5" s="17" t="n">
        <v>61</v>
      </c>
      <c r="D5" s="17" t="n">
        <v>27</v>
      </c>
      <c r="E5" s="17" t="n">
        <v>180</v>
      </c>
      <c r="F5" s="10" t="n">
        <v>12.4</v>
      </c>
    </row>
    <row r="6">
      <c r="A6" t="inlineStr">
        <is>
          <t>Carpen (Carpinus betulus L.)</t>
        </is>
      </c>
      <c r="B6" s="15" t="n">
        <v>58</v>
      </c>
      <c r="C6" s="15" t="n">
        <v>44</v>
      </c>
      <c r="D6" s="15" t="n">
        <v>22</v>
      </c>
      <c r="E6" s="15" t="n">
        <v>124</v>
      </c>
      <c r="F6" s="16" t="n">
        <v>8.5</v>
      </c>
    </row>
    <row r="7">
      <c r="A7" s="8" t="inlineStr">
        <is>
          <t>Alte specii (frasin, cireș)</t>
        </is>
      </c>
      <c r="B7" s="17" t="n">
        <v>20</v>
      </c>
      <c r="C7" s="17" t="n">
        <v>15</v>
      </c>
      <c r="D7" s="17" t="n">
        <v>7</v>
      </c>
      <c r="E7" s="17" t="n">
        <v>42</v>
      </c>
      <c r="F7" s="10" t="n">
        <v>2.9</v>
      </c>
    </row>
    <row r="8">
      <c r="A8" t="inlineStr">
        <is>
          <t>Total</t>
        </is>
      </c>
      <c r="B8" s="15">
        <f>SUM(B4:B7)</f>
        <v/>
      </c>
      <c r="C8" s="15">
        <f>SUM(C4:C7)</f>
        <v/>
      </c>
      <c r="D8" s="15">
        <f>SUM(D4:D7)</f>
        <v/>
      </c>
      <c r="E8" s="15">
        <f>SUM(E4:E7)</f>
        <v/>
      </c>
      <c r="F8" s="15">
        <f>SUM(F4:F7)</f>
        <v/>
      </c>
    </row>
    <row r="9"/>
    <row r="10">
      <c r="A10" s="9" t="inlineStr">
        <is>
          <t>Total puieți = desimea medie (Tabelul de statistică descriptivă) × 144 m² inventariați (36 de piețe × 4 m²), cu rotunjire.</t>
        </is>
      </c>
    </row>
    <row r="11">
      <c r="A11" s="9" t="inlineStr">
        <is>
          <t>Totalurile și procentele sunt formule: schimbă valorile și se recalculează automat.</t>
        </is>
      </c>
    </row>
    <row r="12">
      <c r="A12" s="9" t="inlineStr">
        <is>
          <t>Inventar propriu de teren (date simulate).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9" customWidth="1" min="4" max="4"/>
  </cols>
  <sheetData>
    <row r="1">
      <c r="A1" s="7" t="inlineStr">
        <is>
          <t>Tabelul 6. Desimea semințișului pe clase de acoperire a coronamentului (ex./m²)</t>
        </is>
      </c>
    </row>
    <row r="2"/>
    <row r="3">
      <c r="A3" s="6" t="inlineStr">
        <is>
          <t>Clasa de acoperire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</row>
    <row r="4">
      <c r="A4" t="inlineStr">
        <is>
          <t>Sub 70%</t>
        </is>
      </c>
      <c r="B4" t="inlineStr">
        <is>
          <t>13</t>
        </is>
      </c>
      <c r="C4" t="inlineStr">
        <is>
          <t>13,63</t>
        </is>
      </c>
      <c r="D4" t="inlineStr">
        <is>
          <t>4,00</t>
        </is>
      </c>
    </row>
    <row r="5">
      <c r="A5" s="8" t="inlineStr">
        <is>
          <t>70–85%</t>
        </is>
      </c>
      <c r="B5" s="8" t="inlineStr">
        <is>
          <t>13</t>
        </is>
      </c>
      <c r="C5" s="8" t="inlineStr">
        <is>
          <t>10,03</t>
        </is>
      </c>
      <c r="D5" s="8" t="inlineStr">
        <is>
          <t>2,66</t>
        </is>
      </c>
    </row>
    <row r="6">
      <c r="A6" t="inlineStr">
        <is>
          <t>Peste 85%</t>
        </is>
      </c>
      <c r="B6" t="inlineStr">
        <is>
          <t>10</t>
        </is>
      </c>
      <c r="C6" t="inlineStr">
        <is>
          <t>5,63</t>
        </is>
      </c>
      <c r="D6" t="inlineStr">
        <is>
          <t>4,40</t>
        </is>
      </c>
    </row>
    <row r="7"/>
    <row r="8">
      <c r="A8" s="9" t="inlineStr">
        <is>
          <t>F(2, 33) = 13,25, p &lt; 0,001, η² = 0,45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  <col width="10" customWidth="1" min="4" max="4"/>
  </cols>
  <sheetData>
    <row r="1">
      <c r="A1" s="7" t="inlineStr">
        <is>
          <t>Tabelul 7. Corelațiile dintre acoperirea coronamentului, lumina relativă și desimea semințișului</t>
        </is>
      </c>
    </row>
    <row r="2"/>
    <row r="3">
      <c r="A3" s="6" t="inlineStr">
        <is>
          <t>Variabila</t>
        </is>
      </c>
      <c r="B3" s="6" t="inlineStr">
        <is>
          <t>1</t>
        </is>
      </c>
      <c r="C3" s="6" t="inlineStr">
        <is>
          <t>2</t>
        </is>
      </c>
      <c r="D3" s="6" t="inlineStr">
        <is>
          <t>3</t>
        </is>
      </c>
    </row>
    <row r="4">
      <c r="A4" t="inlineStr">
        <is>
          <t>1. Acoperirea coronamentului (%)</t>
        </is>
      </c>
      <c r="B4" t="inlineStr">
        <is>
          <t>—</t>
        </is>
      </c>
      <c r="C4" t="inlineStr"/>
      <c r="D4" t="inlineStr"/>
    </row>
    <row r="5">
      <c r="A5" s="8" t="inlineStr">
        <is>
          <t>2. Lumina relativă (%)</t>
        </is>
      </c>
      <c r="B5" s="14">
        <f>CORREL('Date brute'!$D$2:$D$37,'Date brute'!$B$2:$B$37)</f>
        <v/>
      </c>
      <c r="C5" s="8" t="inlineStr">
        <is>
          <t>—</t>
        </is>
      </c>
      <c r="D5" s="8" t="inlineStr"/>
    </row>
    <row r="6">
      <c r="A6" t="inlineStr">
        <is>
          <t>3. Semințiș (ex./m²)</t>
        </is>
      </c>
      <c r="B6" s="12">
        <f>CORREL('Date brute'!$E$2:$E$37,'Date brute'!$B$2:$B$37)</f>
        <v/>
      </c>
      <c r="C6" s="12">
        <f>CORREL('Date brute'!$E$2:$E$37,'Date brute'!$D$2:$D$37)</f>
        <v/>
      </c>
      <c r="D6" t="inlineStr">
        <is>
          <t>—</t>
        </is>
      </c>
    </row>
    <row r="7"/>
    <row r="8">
      <c r="A8" s="9" t="inlineStr">
        <is>
          <t>N = 36. * p &lt; 0,05; ** p &lt; 0,01.</t>
        </is>
      </c>
    </row>
    <row r="9">
      <c r="A9" s="9" t="inlineStr">
        <is>
          <t>Corelațiile se calculează cu CORREL din foaia „Date brute”; pragurile de semnificație (*) sunt în lucrare.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  <col width="11" customWidth="1" min="4" max="4"/>
  </cols>
  <sheetData>
    <row r="1">
      <c r="A1" s="7" t="inlineStr">
        <is>
          <t>Tabelul 8. Măsurile silviculturale propuse, pe zone ale arboretului</t>
        </is>
      </c>
    </row>
    <row r="2"/>
    <row r="3">
      <c r="A3" s="6" t="inlineStr">
        <is>
          <t>Zona</t>
        </is>
      </c>
      <c r="B3" s="6" t="inlineStr">
        <is>
          <t>Situația constatată</t>
        </is>
      </c>
      <c r="C3" s="6" t="inlineStr">
        <is>
          <t>Măsura propusă</t>
        </is>
      </c>
      <c r="D3" s="6" t="inlineStr">
        <is>
          <t>Termen</t>
        </is>
      </c>
    </row>
    <row r="4">
      <c r="A4" t="inlineStr">
        <is>
          <t>Acoperire peste 85%</t>
        </is>
      </c>
      <c r="B4" t="inlineStr">
        <is>
          <t>Semințiș rar, puieți sub 10 cm, lumină relativă medie de 9%</t>
        </is>
      </c>
      <c r="C4" t="inlineStr">
        <is>
          <t>Tăiere de punere în lumină: lărgirea ochiurilor existente cu 1/2 din înălțimea arborilor</t>
        </is>
      </c>
      <c r="D4" s="15" t="n">
        <v>2027</v>
      </c>
    </row>
    <row r="5">
      <c r="A5" s="8" t="inlineStr">
        <is>
          <t>Acoperire 70–85%</t>
        </is>
      </c>
      <c r="B5" s="8" t="inlineStr">
        <is>
          <t>Semințiș instalat, dar cu creștere lentă</t>
        </is>
      </c>
      <c r="C5" s="8" t="inlineStr">
        <is>
          <t>Extracții treptate de arbori din jurul ochiurilor, la 3–4 ani</t>
        </is>
      </c>
      <c r="D5" s="8" t="inlineStr">
        <is>
          <t>2027–2031</t>
        </is>
      </c>
    </row>
    <row r="6">
      <c r="A6" t="inlineStr">
        <is>
          <t>Acoperire sub 70%</t>
        </is>
      </c>
      <c r="B6" t="inlineStr">
        <is>
          <t>Semințiș abundent, concurența murului</t>
        </is>
      </c>
      <c r="C6" t="inlineStr">
        <is>
          <t>Descopleșiri anuale până la depășirea vegetației concurente</t>
        </is>
      </c>
      <c r="D6" t="inlineStr">
        <is>
          <t>2026–2028</t>
        </is>
      </c>
    </row>
    <row r="7">
      <c r="A7" s="8" t="inlineStr">
        <is>
          <t>Tot arboretul</t>
        </is>
      </c>
      <c r="B7" s="8" t="inlineStr">
        <is>
          <t>Ros de vânat pe 1/4 din piețe</t>
        </is>
      </c>
      <c r="C7" s="8" t="inlineStr">
        <is>
          <t>Monitorizarea rosului; împrejmuire locală dacă depășește 1/3 din puieți</t>
        </is>
      </c>
      <c r="D7" s="8" t="inlineStr">
        <is>
          <t>anual</t>
        </is>
      </c>
    </row>
    <row r="8"/>
    <row r="9">
      <c r="A9" s="9" t="inlineStr">
        <is>
          <t>Propunere proprie a autorului.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48" customWidth="1" min="1" max="1"/>
    <col width="11" customWidth="1" min="2" max="2"/>
    <col width="10" customWidth="1" min="3" max="3"/>
  </cols>
  <sheetData>
    <row r="1">
      <c r="A1" s="7" t="inlineStr">
        <is>
          <t>Figura 3. Numărul de puieți pe specii și clase de înălțime</t>
        </is>
      </c>
    </row>
    <row r="2"/>
    <row r="3">
      <c r="A3" s="6" t="inlineStr">
        <is>
          <t>Categorie</t>
        </is>
      </c>
      <c r="B3" s="6" t="inlineStr">
        <is>
          <t>Sub 10 cm</t>
        </is>
      </c>
      <c r="C3" s="6" t="inlineStr">
        <is>
          <t>10–50 cm</t>
        </is>
      </c>
      <c r="D3" s="6" t="inlineStr">
        <is>
          <t>51–130 cm</t>
        </is>
      </c>
    </row>
    <row r="4">
      <c r="A4" t="inlineStr">
        <is>
          <t>Fag (Fagus sylvatica L.)</t>
        </is>
      </c>
      <c r="B4" t="n">
        <v>610</v>
      </c>
      <c r="C4" t="n">
        <v>402</v>
      </c>
      <c r="D4" t="n">
        <v>98</v>
      </c>
    </row>
    <row r="5">
      <c r="A5" t="inlineStr">
        <is>
          <t>Paltin de munte (Acer pseudoplatanus L.)</t>
        </is>
      </c>
      <c r="B5" t="n">
        <v>92</v>
      </c>
      <c r="C5" t="n">
        <v>61</v>
      </c>
      <c r="D5" t="n">
        <v>27</v>
      </c>
    </row>
    <row r="6">
      <c r="A6" t="inlineStr">
        <is>
          <t>Carpen (Carpinus betulus L.)</t>
        </is>
      </c>
      <c r="B6" t="n">
        <v>58</v>
      </c>
      <c r="C6" t="n">
        <v>44</v>
      </c>
      <c r="D6" t="n">
        <v>22</v>
      </c>
    </row>
    <row r="7">
      <c r="A7" t="inlineStr">
        <is>
          <t>Alte specii (frasin, cireș)</t>
        </is>
      </c>
      <c r="B7" t="n">
        <v>20</v>
      </c>
      <c r="C7" t="n">
        <v>15</v>
      </c>
      <c r="D7" t="n">
        <v>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48" customWidth="1" min="1" max="1"/>
    <col width="19" customWidth="1" min="2" max="2"/>
    <col width="10" customWidth="1" min="3" max="3"/>
  </cols>
  <sheetData>
    <row r="1">
      <c r="A1" s="7" t="inlineStr">
        <is>
          <t>Figura 5. Desimea semințișului în funcție de lumina relativă (36 de piețe)</t>
        </is>
      </c>
    </row>
    <row r="2"/>
    <row r="3">
      <c r="A3" s="6" t="inlineStr">
        <is>
          <t>Lumina relativă (%)</t>
        </is>
      </c>
      <c r="B3" s="6" t="inlineStr">
        <is>
          <t>Semințiș (ex./m²)</t>
        </is>
      </c>
    </row>
    <row r="4">
      <c r="A4" t="n">
        <v>20</v>
      </c>
      <c r="B4" t="n">
        <v>9.1</v>
      </c>
    </row>
    <row r="5">
      <c r="A5" t="n">
        <v>18.8</v>
      </c>
      <c r="B5" t="n">
        <v>8.4</v>
      </c>
    </row>
    <row r="6">
      <c r="A6" t="n">
        <v>24.6</v>
      </c>
      <c r="B6" t="n">
        <v>11.7</v>
      </c>
    </row>
    <row r="7">
      <c r="A7" t="n">
        <v>21.3</v>
      </c>
      <c r="B7" t="n">
        <v>8.5</v>
      </c>
    </row>
    <row r="8">
      <c r="A8" t="n">
        <v>9.300000000000001</v>
      </c>
      <c r="B8" t="n">
        <v>2.3</v>
      </c>
    </row>
    <row r="9">
      <c r="A9" t="n">
        <v>14.5</v>
      </c>
      <c r="B9" t="n">
        <v>7.7</v>
      </c>
    </row>
    <row r="10">
      <c r="A10" t="n">
        <v>25</v>
      </c>
      <c r="B10" t="n">
        <v>16.8</v>
      </c>
    </row>
    <row r="11">
      <c r="A11" t="n">
        <v>6.9</v>
      </c>
      <c r="B11" t="n">
        <v>2.7</v>
      </c>
    </row>
    <row r="12">
      <c r="A12" t="n">
        <v>20.2</v>
      </c>
      <c r="B12" t="n">
        <v>13.1</v>
      </c>
    </row>
    <row r="13">
      <c r="A13" t="n">
        <v>6.6</v>
      </c>
      <c r="B13" t="n">
        <v>13.9</v>
      </c>
    </row>
    <row r="14">
      <c r="A14" t="n">
        <v>23.3</v>
      </c>
      <c r="B14" t="n">
        <v>9.5</v>
      </c>
    </row>
    <row r="15">
      <c r="A15" t="n">
        <v>13.7</v>
      </c>
      <c r="B15" t="n">
        <v>7.1</v>
      </c>
    </row>
    <row r="16">
      <c r="A16" t="n">
        <v>33.7</v>
      </c>
      <c r="B16" t="n">
        <v>14.5</v>
      </c>
    </row>
    <row r="17">
      <c r="A17" t="n">
        <v>14</v>
      </c>
      <c r="B17" t="n">
        <v>4.1</v>
      </c>
    </row>
    <row r="18">
      <c r="A18" t="n">
        <v>12.2</v>
      </c>
      <c r="B18" t="n">
        <v>9.6</v>
      </c>
    </row>
    <row r="19">
      <c r="A19" t="n">
        <v>17.8</v>
      </c>
      <c r="B19" t="n">
        <v>13</v>
      </c>
    </row>
    <row r="20">
      <c r="A20" t="n">
        <v>12.7</v>
      </c>
      <c r="B20" t="n">
        <v>7.2</v>
      </c>
    </row>
    <row r="21">
      <c r="A21" t="n">
        <v>8.6</v>
      </c>
      <c r="B21" t="n">
        <v>7.7</v>
      </c>
    </row>
    <row r="22">
      <c r="A22" t="n">
        <v>3.1</v>
      </c>
      <c r="B22" t="n">
        <v>0.2</v>
      </c>
    </row>
    <row r="23">
      <c r="A23" t="n">
        <v>14</v>
      </c>
      <c r="B23" t="n">
        <v>12.2</v>
      </c>
    </row>
    <row r="24">
      <c r="A24" t="n">
        <v>12.3</v>
      </c>
      <c r="B24" t="n">
        <v>6.1</v>
      </c>
    </row>
    <row r="25">
      <c r="A25" t="n">
        <v>20.1</v>
      </c>
      <c r="B25" t="n">
        <v>12.4</v>
      </c>
    </row>
    <row r="26">
      <c r="A26" t="n">
        <v>12.2</v>
      </c>
      <c r="B26" t="n">
        <v>12.7</v>
      </c>
    </row>
    <row r="27">
      <c r="A27" t="n">
        <v>15.6</v>
      </c>
      <c r="B27" t="n">
        <v>10</v>
      </c>
    </row>
    <row r="28">
      <c r="A28" t="n">
        <v>11.7</v>
      </c>
      <c r="B28" t="n">
        <v>10.1</v>
      </c>
    </row>
    <row r="29">
      <c r="A29" t="n">
        <v>21.1</v>
      </c>
      <c r="B29" t="n">
        <v>12.9</v>
      </c>
    </row>
    <row r="30">
      <c r="A30" t="n">
        <v>19.2</v>
      </c>
      <c r="B30" t="n">
        <v>9.5</v>
      </c>
    </row>
    <row r="31">
      <c r="A31" t="n">
        <v>22.5</v>
      </c>
      <c r="B31" t="n">
        <v>19.1</v>
      </c>
    </row>
    <row r="32">
      <c r="A32" t="n">
        <v>25.9</v>
      </c>
      <c r="B32" t="n">
        <v>14.1</v>
      </c>
    </row>
    <row r="33">
      <c r="A33" t="n">
        <v>31.2</v>
      </c>
      <c r="B33" t="n">
        <v>10.9</v>
      </c>
    </row>
    <row r="34">
      <c r="A34" t="n">
        <v>23.9</v>
      </c>
      <c r="B34" t="n">
        <v>14.8</v>
      </c>
    </row>
    <row r="35">
      <c r="A35" t="n">
        <v>11.1</v>
      </c>
      <c r="B35" t="n">
        <v>6.1</v>
      </c>
    </row>
    <row r="36">
      <c r="A36" t="n">
        <v>17.3</v>
      </c>
      <c r="B36" t="n">
        <v>8.699999999999999</v>
      </c>
    </row>
    <row r="37">
      <c r="A37" t="n">
        <v>19.2</v>
      </c>
      <c r="B37" t="n">
        <v>17.3</v>
      </c>
    </row>
    <row r="38">
      <c r="A38" t="n">
        <v>22.9</v>
      </c>
      <c r="B38" t="n">
        <v>19.9</v>
      </c>
    </row>
    <row r="39">
      <c r="A39" t="n">
        <v>5.5</v>
      </c>
      <c r="B39" t="n">
        <v>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21" customWidth="1" min="2" max="2"/>
    <col width="10" customWidth="1" min="3" max="3"/>
  </cols>
  <sheetData>
    <row r="1">
      <c r="A1" s="7" t="inlineStr">
        <is>
          <t>Figura 6. Lumina relativă medie pe clase de acoperire a coronamentului (%)</t>
        </is>
      </c>
    </row>
    <row r="2"/>
    <row r="3">
      <c r="A3" s="6" t="inlineStr">
        <is>
          <t>Categorie</t>
        </is>
      </c>
      <c r="B3" s="6" t="inlineStr">
        <is>
          <t>Lumina relativă (%)</t>
        </is>
      </c>
    </row>
    <row r="4">
      <c r="A4" t="inlineStr">
        <is>
          <t>Sub 70%</t>
        </is>
      </c>
      <c r="B4" t="n">
        <v>23.6</v>
      </c>
    </row>
    <row r="5">
      <c r="A5" t="inlineStr">
        <is>
          <t>70–85%</t>
        </is>
      </c>
      <c r="B5" t="n">
        <v>16.5</v>
      </c>
    </row>
    <row r="6">
      <c r="A6" t="inlineStr">
        <is>
          <t>Peste 85%</t>
        </is>
      </c>
      <c r="B6" t="n">
        <v>9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2026-10-05T20:23:55Z</dcterms:created>
  <dcterms:modified xsi:type="dcterms:W3CDTF">2026-10-05T20:23:55Z</dcterms:modified>
</cp:coreProperties>
</file>