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drawings/drawing3.xml" ContentType="application/vnd.openxmlformats-officedocument.drawing+xml"/>
  <Override PartName="/xl/worksheets/sheet1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Figura 3" sheetId="11" state="visible" r:id="rId11"/>
    <sheet name="Figura 4" sheetId="12" state="visible" r:id="rId12"/>
    <sheet name="Figura 5" sheetId="13" state="visible" r:id="rId13"/>
    <sheet name="Figura 6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3" fontId="0" fillId="3" borderId="0" pivotButton="0" quotePrefix="0" xfId="0"/>
    <xf numFmtId="164" fontId="0" fillId="3" borderId="0" pivotButton="0" quotePrefix="0" xfId="0"/>
    <xf numFmtId="165" fontId="0" fillId="0" borderId="0" pivotButton="0" quotePrefix="0" xfId="0"/>
    <xf numFmtId="165" fontId="0" fillId="3" borderId="0" pivotButton="0" quotePrefix="0" xfId="0"/>
    <xf numFmtId="9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Scorurile medii ale factorilor motivaționali (1 = foarte nemulțumit, 5 = foarte mulțumit)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3'!$A$4:$A$9</f>
            </numRef>
          </cat>
          <val>
            <numRef>
              <f>'Figura 3'!$B$4:$B$9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Recunoașterea muncii și motivația generală</a:t>
            </a:r>
          </a:p>
        </rich>
      </tx>
    </title>
    <plotArea>
      <scatterChart>
        <ser>
          <idx val="0"/>
          <order val="0"/>
          <tx>
            <v>Motivație generală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'Figura 4'!$A$4:$A$99</f>
            </numRef>
          </xVal>
          <yVal>
            <numRef>
              <f>'Figura 4'!$B$4:$B$99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Recunoașterea muncii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Motivație generală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Motivația generală medie pe departamente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5'!$A$4:$A$7</f>
            </numRef>
          </cat>
          <val>
            <numRef>
              <f>'Figura 5'!$B$4:$B$7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Ce i-ar motiva cel mai mult pe angajați (% din respondenți)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6'!$A$4:$A$8</f>
            </numRef>
          </cat>
          <val>
            <numRef>
              <f>'Figura 6'!$B$4:$B$8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Management</t>
        </is>
      </c>
    </row>
    <row r="2">
      <c r="A2" s="2" t="inlineStr">
        <is>
          <t>Motivarea angajaților într-o întreprindere mică și mijlocie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96 de respondenți/observații simulate, câte un rând pentru fiecare.</t>
        </is>
      </c>
    </row>
    <row r="12">
      <c r="A12" t="inlineStr">
        <is>
          <t>• Tabelul 1: Teoriile motivației folosite în lucrare</t>
        </is>
      </c>
    </row>
    <row r="13">
      <c r="A13" t="inlineStr">
        <is>
          <t>• Tabelul 2: Date generale despre Firma Y SRL (firmă fictivă)</t>
        </is>
      </c>
    </row>
    <row r="14">
      <c r="A14" t="inlineStr">
        <is>
          <t>• Tabelul 3: Structura chestionarului aplicat angajaților</t>
        </is>
      </c>
    </row>
    <row r="15">
      <c r="A15" t="inlineStr">
        <is>
          <t>• Tabelul 4: Distribuția respondenților pe departamente</t>
        </is>
      </c>
    </row>
    <row r="16">
      <c r="A16" t="inlineStr">
        <is>
          <t>• Tabelul 5: Scorurile medii pentru factorii motivaționali și motivația generală (scală 1–5)</t>
        </is>
      </c>
    </row>
    <row r="17">
      <c r="A17" t="inlineStr">
        <is>
          <t>• Tabelul 6: Corelațiile dintre factorii motivaționali, motivația generală și intenția de plecare</t>
        </is>
      </c>
    </row>
    <row r="18">
      <c r="A18" t="inlineStr">
        <is>
          <t>• Tabelul 7: Motivația generală în funcție de departament (ANOVA)</t>
        </is>
      </c>
    </row>
    <row r="19">
      <c r="A19" t="inlineStr">
        <is>
          <t>• Tabelul 8: Planul de acțiune propus pentru creșterea motivației</t>
        </is>
      </c>
    </row>
    <row r="20">
      <c r="A20" t="inlineStr">
        <is>
          <t>• Figura 3: Scorurile medii ale factorilor motivaționali (1 = foarte nemulțumit, 5 = foarte mulțumit) (grafic Excel)</t>
        </is>
      </c>
    </row>
    <row r="21">
      <c r="A21" t="inlineStr">
        <is>
          <t>• Figura 4: Recunoașterea muncii și motivația generală (grafic Excel)</t>
        </is>
      </c>
    </row>
    <row r="22">
      <c r="A22" t="inlineStr">
        <is>
          <t>• Figura 5: Motivația generală medie pe departamente (grafic Excel)</t>
        </is>
      </c>
    </row>
    <row r="23">
      <c r="A23" t="inlineStr">
        <is>
          <t>• Figura 6: Ce i-ar motiva cel mai mult pe angajați (% din respondenți)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5" customWidth="1" min="2" max="2"/>
    <col width="15" customWidth="1" min="3" max="3"/>
    <col width="22" customWidth="1" min="4" max="4"/>
    <col width="22" customWidth="1" min="5" max="5"/>
    <col width="25" customWidth="1" min="6" max="6"/>
    <col width="25" customWidth="1" min="7" max="7"/>
    <col width="19" customWidth="1" min="8" max="8"/>
    <col width="20" customWidth="1" min="9" max="9"/>
    <col width="21" customWidth="1" min="10" max="10"/>
    <col width="29" customWidth="1" min="11" max="11"/>
  </cols>
  <sheetData>
    <row r="1">
      <c r="A1" s="6" t="inlineStr">
        <is>
          <t>Nr.</t>
        </is>
      </c>
      <c r="B1" s="6" t="inlineStr">
        <is>
          <t>Departament</t>
        </is>
      </c>
      <c r="C1" s="6" t="inlineStr">
        <is>
          <t>Vechime (ani)</t>
        </is>
      </c>
      <c r="D1" s="6" t="inlineStr">
        <is>
          <t>Salariu și beneficii</t>
        </is>
      </c>
      <c r="E1" s="6" t="inlineStr">
        <is>
          <t>Recunoașterea muncii</t>
        </is>
      </c>
      <c r="F1" s="6" t="inlineStr">
        <is>
          <t>Dezvoltare profesională</t>
        </is>
      </c>
      <c r="G1" s="6" t="inlineStr">
        <is>
          <t>Relația cu șeful direct</t>
        </is>
      </c>
      <c r="H1" s="6" t="inlineStr">
        <is>
          <t>Condiții de muncă</t>
        </is>
      </c>
      <c r="I1" s="6" t="inlineStr">
        <is>
          <t>Motivație generală</t>
        </is>
      </c>
      <c r="J1" s="6" t="inlineStr">
        <is>
          <t>Intenția de plecare</t>
        </is>
      </c>
      <c r="K1" s="6" t="inlineStr">
        <is>
          <t>Ce v-ar motiva cel mai mult</t>
        </is>
      </c>
    </row>
    <row r="2">
      <c r="A2" t="n">
        <v>1</v>
      </c>
      <c r="B2" t="inlineStr">
        <is>
          <t>Administrativ</t>
        </is>
      </c>
      <c r="C2" t="n">
        <v>2</v>
      </c>
      <c r="D2" t="n">
        <v>3.26</v>
      </c>
      <c r="E2" t="n">
        <v>4.09</v>
      </c>
      <c r="F2" t="n">
        <v>3.35</v>
      </c>
      <c r="G2" t="n">
        <v>4.35</v>
      </c>
      <c r="H2" t="n">
        <v>3.86</v>
      </c>
      <c r="I2" t="n">
        <v>4.09</v>
      </c>
      <c r="J2" t="n">
        <v>1.62</v>
      </c>
      <c r="K2" t="inlineStr">
        <is>
          <t>Un salariu mai mare</t>
        </is>
      </c>
    </row>
    <row r="3">
      <c r="A3" t="n">
        <v>2</v>
      </c>
      <c r="B3" t="inlineStr">
        <is>
          <t>Logistică</t>
        </is>
      </c>
      <c r="C3" t="n">
        <v>14</v>
      </c>
      <c r="D3" t="n">
        <v>2.99</v>
      </c>
      <c r="E3" t="n">
        <v>1.82</v>
      </c>
      <c r="F3" t="n">
        <v>3.18</v>
      </c>
      <c r="G3" t="n">
        <v>3.55</v>
      </c>
      <c r="H3" t="n">
        <v>3.31</v>
      </c>
      <c r="I3" t="n">
        <v>2.88</v>
      </c>
      <c r="J3" t="n">
        <v>2.91</v>
      </c>
      <c r="K3" t="inlineStr">
        <is>
          <t>Un salariu mai mare</t>
        </is>
      </c>
    </row>
    <row r="4">
      <c r="A4" t="n">
        <v>3</v>
      </c>
      <c r="B4" t="inlineStr">
        <is>
          <t>Producție</t>
        </is>
      </c>
      <c r="C4" t="n">
        <v>2</v>
      </c>
      <c r="D4" t="n">
        <v>2.74</v>
      </c>
      <c r="E4" t="n">
        <v>2.66</v>
      </c>
      <c r="F4" t="n">
        <v>3.76</v>
      </c>
      <c r="G4" t="n">
        <v>2.59</v>
      </c>
      <c r="H4" t="n">
        <v>4.18</v>
      </c>
      <c r="I4" t="n">
        <v>3.73</v>
      </c>
      <c r="J4" t="n">
        <v>3.11</v>
      </c>
      <c r="K4" t="inlineStr">
        <is>
          <t>Șanse de promovare</t>
        </is>
      </c>
    </row>
    <row r="5">
      <c r="A5" t="n">
        <v>4</v>
      </c>
      <c r="B5" t="inlineStr">
        <is>
          <t>Producție</t>
        </is>
      </c>
      <c r="C5" t="n">
        <v>14</v>
      </c>
      <c r="D5" t="n">
        <v>2.71</v>
      </c>
      <c r="E5" t="n">
        <v>2.69</v>
      </c>
      <c r="F5" t="n">
        <v>4.19</v>
      </c>
      <c r="G5" t="n">
        <v>3.48</v>
      </c>
      <c r="H5" t="n">
        <v>3.28</v>
      </c>
      <c r="I5" t="n">
        <v>3.1</v>
      </c>
      <c r="J5" t="n">
        <v>1.34</v>
      </c>
      <c r="K5" t="inlineStr">
        <is>
          <t>Un salariu mai mare</t>
        </is>
      </c>
    </row>
    <row r="6">
      <c r="A6" t="n">
        <v>5</v>
      </c>
      <c r="B6" t="inlineStr">
        <is>
          <t>Producție</t>
        </is>
      </c>
      <c r="C6" t="n">
        <v>5</v>
      </c>
      <c r="D6" t="n">
        <v>3.21</v>
      </c>
      <c r="E6" t="n">
        <v>1</v>
      </c>
      <c r="F6" t="n">
        <v>3.72</v>
      </c>
      <c r="G6" t="n">
        <v>3.25</v>
      </c>
      <c r="H6" t="n">
        <v>2.49</v>
      </c>
      <c r="I6" t="n">
        <v>3.25</v>
      </c>
      <c r="J6" t="n">
        <v>2.95</v>
      </c>
      <c r="K6" t="inlineStr">
        <is>
          <t>Șanse de promovare</t>
        </is>
      </c>
    </row>
    <row r="7">
      <c r="A7" t="n">
        <v>6</v>
      </c>
      <c r="B7" t="inlineStr">
        <is>
          <t>Administrativ</t>
        </is>
      </c>
      <c r="C7" t="n">
        <v>7</v>
      </c>
      <c r="D7" t="n">
        <v>3.49</v>
      </c>
      <c r="E7" t="n">
        <v>2.41</v>
      </c>
      <c r="F7" t="n">
        <v>2.25</v>
      </c>
      <c r="G7" t="n">
        <v>2.86</v>
      </c>
      <c r="H7" t="n">
        <v>4.14</v>
      </c>
      <c r="I7" t="n">
        <v>2.85</v>
      </c>
      <c r="J7" t="n">
        <v>2.05</v>
      </c>
      <c r="K7" t="inlineStr">
        <is>
          <t>Șanse de promovare</t>
        </is>
      </c>
    </row>
    <row r="8">
      <c r="A8" t="n">
        <v>7</v>
      </c>
      <c r="B8" t="inlineStr">
        <is>
          <t>Administrativ</t>
        </is>
      </c>
      <c r="C8" t="n">
        <v>5</v>
      </c>
      <c r="D8" t="n">
        <v>1.9</v>
      </c>
      <c r="E8" t="n">
        <v>3.89</v>
      </c>
      <c r="F8" t="n">
        <v>3.47</v>
      </c>
      <c r="G8" t="n">
        <v>4.28</v>
      </c>
      <c r="H8" t="n">
        <v>2.75</v>
      </c>
      <c r="I8" t="n">
        <v>3.48</v>
      </c>
      <c r="J8" t="n">
        <v>2.75</v>
      </c>
      <c r="K8" t="inlineStr">
        <is>
          <t>Un salariu mai mare</t>
        </is>
      </c>
    </row>
    <row r="9">
      <c r="A9" t="n">
        <v>8</v>
      </c>
      <c r="B9" t="inlineStr">
        <is>
          <t>Administrativ</t>
        </is>
      </c>
      <c r="C9" t="n">
        <v>9</v>
      </c>
      <c r="D9" t="n">
        <v>3.57</v>
      </c>
      <c r="E9" t="n">
        <v>4.5</v>
      </c>
      <c r="F9" t="n">
        <v>3.74</v>
      </c>
      <c r="G9" t="n">
        <v>3.91</v>
      </c>
      <c r="H9" t="n">
        <v>2.8</v>
      </c>
      <c r="I9" t="n">
        <v>4.87</v>
      </c>
      <c r="J9" t="n">
        <v>1.96</v>
      </c>
      <c r="K9" t="inlineStr">
        <is>
          <t>Recunoașterea rezultatelor</t>
        </is>
      </c>
    </row>
    <row r="10">
      <c r="A10" t="n">
        <v>9</v>
      </c>
      <c r="B10" t="inlineStr">
        <is>
          <t>Vânzări</t>
        </is>
      </c>
      <c r="C10" t="n">
        <v>4</v>
      </c>
      <c r="D10" t="n">
        <v>2.19</v>
      </c>
      <c r="E10" t="n">
        <v>2.84</v>
      </c>
      <c r="F10" t="n">
        <v>3.82</v>
      </c>
      <c r="G10" t="n">
        <v>4.48</v>
      </c>
      <c r="H10" t="n">
        <v>3.14</v>
      </c>
      <c r="I10" t="n">
        <v>3.39</v>
      </c>
      <c r="J10" t="n">
        <v>2.82</v>
      </c>
      <c r="K10" t="inlineStr">
        <is>
          <t>Program flexibil</t>
        </is>
      </c>
    </row>
    <row r="11">
      <c r="A11" t="n">
        <v>10</v>
      </c>
      <c r="B11" t="inlineStr">
        <is>
          <t>Logistică</t>
        </is>
      </c>
      <c r="C11" t="n">
        <v>13</v>
      </c>
      <c r="D11" t="n">
        <v>2.83</v>
      </c>
      <c r="E11" t="n">
        <v>2.41</v>
      </c>
      <c r="F11" t="n">
        <v>3.61</v>
      </c>
      <c r="G11" t="n">
        <v>2.53</v>
      </c>
      <c r="H11" t="n">
        <v>3.13</v>
      </c>
      <c r="I11" t="n">
        <v>2.29</v>
      </c>
      <c r="J11" t="n">
        <v>2.48</v>
      </c>
      <c r="K11" t="inlineStr">
        <is>
          <t>Recunoașterea rezultatelor</t>
        </is>
      </c>
    </row>
    <row r="12">
      <c r="A12" t="n">
        <v>11</v>
      </c>
      <c r="B12" t="inlineStr">
        <is>
          <t>Logistică</t>
        </is>
      </c>
      <c r="C12" t="n">
        <v>8</v>
      </c>
      <c r="D12" t="n">
        <v>2.48</v>
      </c>
      <c r="E12" t="n">
        <v>3.01</v>
      </c>
      <c r="F12" t="n">
        <v>2.11</v>
      </c>
      <c r="G12" t="n">
        <v>3.92</v>
      </c>
      <c r="H12" t="n">
        <v>3.93</v>
      </c>
      <c r="I12" t="n">
        <v>2.4</v>
      </c>
      <c r="J12" t="n">
        <v>3.26</v>
      </c>
      <c r="K12" t="inlineStr">
        <is>
          <t>Șanse de promovare</t>
        </is>
      </c>
    </row>
    <row r="13">
      <c r="A13" t="n">
        <v>12</v>
      </c>
      <c r="B13" t="inlineStr">
        <is>
          <t>Vânzări</t>
        </is>
      </c>
      <c r="C13" t="n">
        <v>6</v>
      </c>
      <c r="D13" t="n">
        <v>3.39</v>
      </c>
      <c r="E13" t="n">
        <v>3.06</v>
      </c>
      <c r="F13" t="n">
        <v>3.25</v>
      </c>
      <c r="G13" t="n">
        <v>3.67</v>
      </c>
      <c r="H13" t="n">
        <v>3.18</v>
      </c>
      <c r="I13" t="n">
        <v>3.86</v>
      </c>
      <c r="J13" t="n">
        <v>1.77</v>
      </c>
      <c r="K13" t="inlineStr">
        <is>
          <t>Un salariu mai mare</t>
        </is>
      </c>
    </row>
    <row r="14">
      <c r="A14" t="n">
        <v>13</v>
      </c>
      <c r="B14" t="inlineStr">
        <is>
          <t>Vânzări</t>
        </is>
      </c>
      <c r="C14" t="n">
        <v>4</v>
      </c>
      <c r="D14" t="n">
        <v>2.71</v>
      </c>
      <c r="E14" t="n">
        <v>3.37</v>
      </c>
      <c r="F14" t="n">
        <v>2.02</v>
      </c>
      <c r="G14" t="n">
        <v>2.46</v>
      </c>
      <c r="H14" t="n">
        <v>2.08</v>
      </c>
      <c r="I14" t="n">
        <v>3</v>
      </c>
      <c r="J14" t="n">
        <v>3.12</v>
      </c>
      <c r="K14" t="inlineStr">
        <is>
          <t>Un salariu mai mare</t>
        </is>
      </c>
    </row>
    <row r="15">
      <c r="A15" t="n">
        <v>14</v>
      </c>
      <c r="B15" t="inlineStr">
        <is>
          <t>Producție</t>
        </is>
      </c>
      <c r="C15" t="n">
        <v>7</v>
      </c>
      <c r="D15" t="n">
        <v>2.83</v>
      </c>
      <c r="E15" t="n">
        <v>2.13</v>
      </c>
      <c r="F15" t="n">
        <v>2.53</v>
      </c>
      <c r="G15" t="n">
        <v>2.66</v>
      </c>
      <c r="H15" t="n">
        <v>2.72</v>
      </c>
      <c r="I15" t="n">
        <v>2.4</v>
      </c>
      <c r="J15" t="n">
        <v>2.94</v>
      </c>
      <c r="K15" t="inlineStr">
        <is>
          <t>Un salariu mai mare</t>
        </is>
      </c>
    </row>
    <row r="16">
      <c r="A16" t="n">
        <v>15</v>
      </c>
      <c r="B16" t="inlineStr">
        <is>
          <t>Administrativ</t>
        </is>
      </c>
      <c r="C16" t="n">
        <v>6</v>
      </c>
      <c r="D16" t="n">
        <v>2.29</v>
      </c>
      <c r="E16" t="n">
        <v>3.23</v>
      </c>
      <c r="F16" t="n">
        <v>2.5</v>
      </c>
      <c r="G16" t="n">
        <v>3.08</v>
      </c>
      <c r="H16" t="n">
        <v>3.69</v>
      </c>
      <c r="I16" t="n">
        <v>3.31</v>
      </c>
      <c r="J16" t="n">
        <v>1.96</v>
      </c>
      <c r="K16" t="inlineStr">
        <is>
          <t>Program flexibil</t>
        </is>
      </c>
    </row>
    <row r="17">
      <c r="A17" t="n">
        <v>16</v>
      </c>
      <c r="B17" t="inlineStr">
        <is>
          <t>Producție</t>
        </is>
      </c>
      <c r="C17" t="n">
        <v>13</v>
      </c>
      <c r="D17" t="n">
        <v>1.68</v>
      </c>
      <c r="E17" t="n">
        <v>3.37</v>
      </c>
      <c r="F17" t="n">
        <v>2.74</v>
      </c>
      <c r="G17" t="n">
        <v>4.32</v>
      </c>
      <c r="H17" t="n">
        <v>3.06</v>
      </c>
      <c r="I17" t="n">
        <v>2.65</v>
      </c>
      <c r="J17" t="n">
        <v>3.88</v>
      </c>
      <c r="K17" t="inlineStr">
        <is>
          <t>Recunoașterea rezultatelor</t>
        </is>
      </c>
    </row>
    <row r="18">
      <c r="A18" t="n">
        <v>17</v>
      </c>
      <c r="B18" t="inlineStr">
        <is>
          <t>Logistică</t>
        </is>
      </c>
      <c r="C18" t="n">
        <v>9</v>
      </c>
      <c r="D18" t="n">
        <v>3.58</v>
      </c>
      <c r="E18" t="n">
        <v>3.05</v>
      </c>
      <c r="F18" t="n">
        <v>4.11</v>
      </c>
      <c r="G18" t="n">
        <v>3.35</v>
      </c>
      <c r="H18" t="n">
        <v>3.16</v>
      </c>
      <c r="I18" t="n">
        <v>4.49</v>
      </c>
      <c r="J18" t="n">
        <v>1</v>
      </c>
      <c r="K18" t="inlineStr">
        <is>
          <t>Șanse de promovare</t>
        </is>
      </c>
    </row>
    <row r="19">
      <c r="A19" t="n">
        <v>18</v>
      </c>
      <c r="B19" t="inlineStr">
        <is>
          <t>Producție</t>
        </is>
      </c>
      <c r="C19" t="n">
        <v>0</v>
      </c>
      <c r="D19" t="n">
        <v>2.97</v>
      </c>
      <c r="E19" t="n">
        <v>1.52</v>
      </c>
      <c r="F19" t="n">
        <v>2.33</v>
      </c>
      <c r="G19" t="n">
        <v>3.06</v>
      </c>
      <c r="H19" t="n">
        <v>2.23</v>
      </c>
      <c r="I19" t="n">
        <v>2.35</v>
      </c>
      <c r="J19" t="n">
        <v>2.87</v>
      </c>
      <c r="K19" t="inlineStr">
        <is>
          <t>Șanse de promovare</t>
        </is>
      </c>
    </row>
    <row r="20">
      <c r="A20" t="n">
        <v>19</v>
      </c>
      <c r="B20" t="inlineStr">
        <is>
          <t>Logistică</t>
        </is>
      </c>
      <c r="C20" t="n">
        <v>11</v>
      </c>
      <c r="D20" t="n">
        <v>3.12</v>
      </c>
      <c r="E20" t="n">
        <v>3.25</v>
      </c>
      <c r="F20" t="n">
        <v>2.78</v>
      </c>
      <c r="G20" t="n">
        <v>3.76</v>
      </c>
      <c r="H20" t="n">
        <v>2.96</v>
      </c>
      <c r="I20" t="n">
        <v>3.44</v>
      </c>
      <c r="J20" t="n">
        <v>3.49</v>
      </c>
      <c r="K20" t="inlineStr">
        <is>
          <t>Șanse de promovare</t>
        </is>
      </c>
    </row>
    <row r="21">
      <c r="A21" t="n">
        <v>20</v>
      </c>
      <c r="B21" t="inlineStr">
        <is>
          <t>Producție</t>
        </is>
      </c>
      <c r="C21" t="n">
        <v>0</v>
      </c>
      <c r="D21" t="n">
        <v>3.29</v>
      </c>
      <c r="E21" t="n">
        <v>3.02</v>
      </c>
      <c r="F21" t="n">
        <v>3.14</v>
      </c>
      <c r="G21" t="n">
        <v>5</v>
      </c>
      <c r="H21" t="n">
        <v>3.59</v>
      </c>
      <c r="I21" t="n">
        <v>2.65</v>
      </c>
      <c r="J21" t="n">
        <v>3.4</v>
      </c>
      <c r="K21" t="inlineStr">
        <is>
          <t>Cursuri și formare</t>
        </is>
      </c>
    </row>
    <row r="22">
      <c r="A22" t="n">
        <v>21</v>
      </c>
      <c r="B22" t="inlineStr">
        <is>
          <t>Logistică</t>
        </is>
      </c>
      <c r="C22" t="n">
        <v>11</v>
      </c>
      <c r="D22" t="n">
        <v>1.8</v>
      </c>
      <c r="E22" t="n">
        <v>2.65</v>
      </c>
      <c r="F22" t="n">
        <v>3.67</v>
      </c>
      <c r="G22" t="n">
        <v>3.3</v>
      </c>
      <c r="H22" t="n">
        <v>3.7</v>
      </c>
      <c r="I22" t="n">
        <v>2.52</v>
      </c>
      <c r="J22" t="n">
        <v>3.91</v>
      </c>
      <c r="K22" t="inlineStr">
        <is>
          <t>Un salariu mai mare</t>
        </is>
      </c>
    </row>
    <row r="23">
      <c r="A23" t="n">
        <v>22</v>
      </c>
      <c r="B23" t="inlineStr">
        <is>
          <t>Producție</t>
        </is>
      </c>
      <c r="C23" t="n">
        <v>0</v>
      </c>
      <c r="D23" t="n">
        <v>3.25</v>
      </c>
      <c r="E23" t="n">
        <v>1.33</v>
      </c>
      <c r="F23" t="n">
        <v>1.52</v>
      </c>
      <c r="G23" t="n">
        <v>4.29</v>
      </c>
      <c r="H23" t="n">
        <v>2.52</v>
      </c>
      <c r="I23" t="n">
        <v>3.04</v>
      </c>
      <c r="J23" t="n">
        <v>2</v>
      </c>
      <c r="K23" t="inlineStr">
        <is>
          <t>Recunoașterea rezultatelor</t>
        </is>
      </c>
    </row>
    <row r="24">
      <c r="A24" t="n">
        <v>23</v>
      </c>
      <c r="B24" t="inlineStr">
        <is>
          <t>Administrativ</t>
        </is>
      </c>
      <c r="C24" t="n">
        <v>6</v>
      </c>
      <c r="D24" t="n">
        <v>1.8</v>
      </c>
      <c r="E24" t="n">
        <v>3.25</v>
      </c>
      <c r="F24" t="n">
        <v>4.19</v>
      </c>
      <c r="G24" t="n">
        <v>3.53</v>
      </c>
      <c r="H24" t="n">
        <v>2.9</v>
      </c>
      <c r="I24" t="n">
        <v>3.71</v>
      </c>
      <c r="J24" t="n">
        <v>2.55</v>
      </c>
      <c r="K24" t="inlineStr">
        <is>
          <t>Recunoașterea rezultatelor</t>
        </is>
      </c>
    </row>
    <row r="25">
      <c r="A25" t="n">
        <v>24</v>
      </c>
      <c r="B25" t="inlineStr">
        <is>
          <t>Administrativ</t>
        </is>
      </c>
      <c r="C25" t="n">
        <v>9</v>
      </c>
      <c r="D25" t="n">
        <v>3.01</v>
      </c>
      <c r="E25" t="n">
        <v>1.8</v>
      </c>
      <c r="F25" t="n">
        <v>2.25</v>
      </c>
      <c r="G25" t="n">
        <v>2.12</v>
      </c>
      <c r="H25" t="n">
        <v>2.72</v>
      </c>
      <c r="I25" t="n">
        <v>3.18</v>
      </c>
      <c r="J25" t="n">
        <v>2.01</v>
      </c>
      <c r="K25" t="inlineStr">
        <is>
          <t>Recunoașterea rezultatelor</t>
        </is>
      </c>
    </row>
    <row r="26">
      <c r="A26" t="n">
        <v>25</v>
      </c>
      <c r="B26" t="inlineStr">
        <is>
          <t>Administrativ</t>
        </is>
      </c>
      <c r="C26" t="n">
        <v>6</v>
      </c>
      <c r="D26" t="n">
        <v>2.54</v>
      </c>
      <c r="E26" t="n">
        <v>1</v>
      </c>
      <c r="F26" t="n">
        <v>1.91</v>
      </c>
      <c r="G26" t="n">
        <v>2.35</v>
      </c>
      <c r="H26" t="n">
        <v>4.15</v>
      </c>
      <c r="I26" t="n">
        <v>2.05</v>
      </c>
      <c r="J26" t="n">
        <v>2</v>
      </c>
      <c r="K26" t="inlineStr">
        <is>
          <t>Program flexibil</t>
        </is>
      </c>
    </row>
    <row r="27">
      <c r="A27" t="n">
        <v>26</v>
      </c>
      <c r="B27" t="inlineStr">
        <is>
          <t>Administrativ</t>
        </is>
      </c>
      <c r="C27" t="n">
        <v>2</v>
      </c>
      <c r="D27" t="n">
        <v>2.92</v>
      </c>
      <c r="E27" t="n">
        <v>3.3</v>
      </c>
      <c r="F27" t="n">
        <v>3.21</v>
      </c>
      <c r="G27" t="n">
        <v>2.85</v>
      </c>
      <c r="H27" t="n">
        <v>2.89</v>
      </c>
      <c r="I27" t="n">
        <v>3.61</v>
      </c>
      <c r="J27" t="n">
        <v>2.95</v>
      </c>
      <c r="K27" t="inlineStr">
        <is>
          <t>Un salariu mai mare</t>
        </is>
      </c>
    </row>
    <row r="28">
      <c r="A28" t="n">
        <v>27</v>
      </c>
      <c r="B28" t="inlineStr">
        <is>
          <t>Producție</t>
        </is>
      </c>
      <c r="C28" t="n">
        <v>10</v>
      </c>
      <c r="D28" t="n">
        <v>3.07</v>
      </c>
      <c r="E28" t="n">
        <v>2.91</v>
      </c>
      <c r="F28" t="n">
        <v>3.47</v>
      </c>
      <c r="G28" t="n">
        <v>3.29</v>
      </c>
      <c r="H28" t="n">
        <v>2.95</v>
      </c>
      <c r="I28" t="n">
        <v>3.33</v>
      </c>
      <c r="J28" t="n">
        <v>1.79</v>
      </c>
      <c r="K28" t="inlineStr">
        <is>
          <t>Recunoașterea rezultatelor</t>
        </is>
      </c>
    </row>
    <row r="29">
      <c r="A29" t="n">
        <v>28</v>
      </c>
      <c r="B29" t="inlineStr">
        <is>
          <t>Producție</t>
        </is>
      </c>
      <c r="C29" t="n">
        <v>0</v>
      </c>
      <c r="D29" t="n">
        <v>2.51</v>
      </c>
      <c r="E29" t="n">
        <v>2.97</v>
      </c>
      <c r="F29" t="n">
        <v>4.83</v>
      </c>
      <c r="G29" t="n">
        <v>2.59</v>
      </c>
      <c r="H29" t="n">
        <v>2.53</v>
      </c>
      <c r="I29" t="n">
        <v>2.77</v>
      </c>
      <c r="J29" t="n">
        <v>3.1</v>
      </c>
      <c r="K29" t="inlineStr">
        <is>
          <t>Un salariu mai mare</t>
        </is>
      </c>
    </row>
    <row r="30">
      <c r="A30" t="n">
        <v>29</v>
      </c>
      <c r="B30" t="inlineStr">
        <is>
          <t>Administrativ</t>
        </is>
      </c>
      <c r="C30" t="n">
        <v>0</v>
      </c>
      <c r="D30" t="n">
        <v>1.92</v>
      </c>
      <c r="E30" t="n">
        <v>3.38</v>
      </c>
      <c r="F30" t="n">
        <v>3.74</v>
      </c>
      <c r="G30" t="n">
        <v>3.09</v>
      </c>
      <c r="H30" t="n">
        <v>2.77</v>
      </c>
      <c r="I30" t="n">
        <v>4.05</v>
      </c>
      <c r="J30" t="n">
        <v>1.38</v>
      </c>
      <c r="K30" t="inlineStr">
        <is>
          <t>Program flexibil</t>
        </is>
      </c>
    </row>
    <row r="31">
      <c r="A31" t="n">
        <v>30</v>
      </c>
      <c r="B31" t="inlineStr">
        <is>
          <t>Vânzări</t>
        </is>
      </c>
      <c r="C31" t="n">
        <v>11</v>
      </c>
      <c r="D31" t="n">
        <v>3.77</v>
      </c>
      <c r="E31" t="n">
        <v>2.92</v>
      </c>
      <c r="F31" t="n">
        <v>2.64</v>
      </c>
      <c r="G31" t="n">
        <v>4.81</v>
      </c>
      <c r="H31" t="n">
        <v>3.35</v>
      </c>
      <c r="I31" t="n">
        <v>3.22</v>
      </c>
      <c r="J31" t="n">
        <v>3.18</v>
      </c>
      <c r="K31" t="inlineStr">
        <is>
          <t>Recunoașterea rezultatelor</t>
        </is>
      </c>
    </row>
    <row r="32">
      <c r="A32" t="n">
        <v>31</v>
      </c>
      <c r="B32" t="inlineStr">
        <is>
          <t>Logistică</t>
        </is>
      </c>
      <c r="C32" t="n">
        <v>3</v>
      </c>
      <c r="D32" t="n">
        <v>3.67</v>
      </c>
      <c r="E32" t="n">
        <v>3.51</v>
      </c>
      <c r="F32" t="n">
        <v>3.04</v>
      </c>
      <c r="G32" t="n">
        <v>3.9</v>
      </c>
      <c r="H32" t="n">
        <v>3.93</v>
      </c>
      <c r="I32" t="n">
        <v>3.18</v>
      </c>
      <c r="J32" t="n">
        <v>3.22</v>
      </c>
      <c r="K32" t="inlineStr">
        <is>
          <t>Cursuri și formare</t>
        </is>
      </c>
    </row>
    <row r="33">
      <c r="A33" t="n">
        <v>32</v>
      </c>
      <c r="B33" t="inlineStr">
        <is>
          <t>Producție</t>
        </is>
      </c>
      <c r="C33" t="n">
        <v>7</v>
      </c>
      <c r="D33" t="n">
        <v>3.06</v>
      </c>
      <c r="E33" t="n">
        <v>3.65</v>
      </c>
      <c r="F33" t="n">
        <v>2.58</v>
      </c>
      <c r="G33" t="n">
        <v>4.01</v>
      </c>
      <c r="H33" t="n">
        <v>2.72</v>
      </c>
      <c r="I33" t="n">
        <v>4.04</v>
      </c>
      <c r="J33" t="n">
        <v>1.33</v>
      </c>
      <c r="K33" t="inlineStr">
        <is>
          <t>Cursuri și formare</t>
        </is>
      </c>
    </row>
    <row r="34">
      <c r="A34" t="n">
        <v>33</v>
      </c>
      <c r="B34" t="inlineStr">
        <is>
          <t>Logistică</t>
        </is>
      </c>
      <c r="C34" t="n">
        <v>9</v>
      </c>
      <c r="D34" t="n">
        <v>3.56</v>
      </c>
      <c r="E34" t="n">
        <v>3.98</v>
      </c>
      <c r="F34" t="n">
        <v>3.72</v>
      </c>
      <c r="G34" t="n">
        <v>5</v>
      </c>
      <c r="H34" t="n">
        <v>4.13</v>
      </c>
      <c r="I34" t="n">
        <v>3.94</v>
      </c>
      <c r="J34" t="n">
        <v>1.39</v>
      </c>
      <c r="K34" t="inlineStr">
        <is>
          <t>Un salariu mai mare</t>
        </is>
      </c>
    </row>
    <row r="35">
      <c r="A35" t="n">
        <v>34</v>
      </c>
      <c r="B35" t="inlineStr">
        <is>
          <t>Producție</t>
        </is>
      </c>
      <c r="C35" t="n">
        <v>5</v>
      </c>
      <c r="D35" t="n">
        <v>1.01</v>
      </c>
      <c r="E35" t="n">
        <v>5</v>
      </c>
      <c r="F35" t="n">
        <v>4.09</v>
      </c>
      <c r="G35" t="n">
        <v>3.16</v>
      </c>
      <c r="H35" t="n">
        <v>3.11</v>
      </c>
      <c r="I35" t="n">
        <v>5</v>
      </c>
      <c r="J35" t="n">
        <v>1</v>
      </c>
      <c r="K35" t="inlineStr">
        <is>
          <t>Un salariu mai mare</t>
        </is>
      </c>
    </row>
    <row r="36">
      <c r="A36" t="n">
        <v>35</v>
      </c>
      <c r="B36" t="inlineStr">
        <is>
          <t>Vânzări</t>
        </is>
      </c>
      <c r="C36" t="n">
        <v>7</v>
      </c>
      <c r="D36" t="n">
        <v>3.05</v>
      </c>
      <c r="E36" t="n">
        <v>3.62</v>
      </c>
      <c r="F36" t="n">
        <v>2.98</v>
      </c>
      <c r="G36" t="n">
        <v>4.16</v>
      </c>
      <c r="H36" t="n">
        <v>3.99</v>
      </c>
      <c r="I36" t="n">
        <v>3.72</v>
      </c>
      <c r="J36" t="n">
        <v>1.99</v>
      </c>
      <c r="K36" t="inlineStr">
        <is>
          <t>Cursuri și formare</t>
        </is>
      </c>
    </row>
    <row r="37">
      <c r="A37" t="n">
        <v>36</v>
      </c>
      <c r="B37" t="inlineStr">
        <is>
          <t>Vânzări</t>
        </is>
      </c>
      <c r="C37" t="n">
        <v>6</v>
      </c>
      <c r="D37" t="n">
        <v>2.89</v>
      </c>
      <c r="E37" t="n">
        <v>3.65</v>
      </c>
      <c r="F37" t="n">
        <v>3.96</v>
      </c>
      <c r="G37" t="n">
        <v>3.48</v>
      </c>
      <c r="H37" t="n">
        <v>5</v>
      </c>
      <c r="I37" t="n">
        <v>4.71</v>
      </c>
      <c r="J37" t="n">
        <v>1.54</v>
      </c>
      <c r="K37" t="inlineStr">
        <is>
          <t>Program flexibil</t>
        </is>
      </c>
    </row>
    <row r="38">
      <c r="A38" t="n">
        <v>37</v>
      </c>
      <c r="B38" t="inlineStr">
        <is>
          <t>Vânzări</t>
        </is>
      </c>
      <c r="C38" t="n">
        <v>7</v>
      </c>
      <c r="D38" t="n">
        <v>1.35</v>
      </c>
      <c r="E38" t="n">
        <v>4.63</v>
      </c>
      <c r="F38" t="n">
        <v>2.33</v>
      </c>
      <c r="G38" t="n">
        <v>4.1</v>
      </c>
      <c r="H38" t="n">
        <v>5</v>
      </c>
      <c r="I38" t="n">
        <v>3.58</v>
      </c>
      <c r="J38" t="n">
        <v>1.86</v>
      </c>
      <c r="K38" t="inlineStr">
        <is>
          <t>Șanse de promovare</t>
        </is>
      </c>
    </row>
    <row r="39">
      <c r="A39" t="n">
        <v>38</v>
      </c>
      <c r="B39" t="inlineStr">
        <is>
          <t>Administrativ</t>
        </is>
      </c>
      <c r="C39" t="n">
        <v>10</v>
      </c>
      <c r="D39" t="n">
        <v>2.78</v>
      </c>
      <c r="E39" t="n">
        <v>2.46</v>
      </c>
      <c r="F39" t="n">
        <v>2.6</v>
      </c>
      <c r="G39" t="n">
        <v>2.93</v>
      </c>
      <c r="H39" t="n">
        <v>3.67</v>
      </c>
      <c r="I39" t="n">
        <v>3.09</v>
      </c>
      <c r="J39" t="n">
        <v>3.38</v>
      </c>
      <c r="K39" t="inlineStr">
        <is>
          <t>Un salariu mai mare</t>
        </is>
      </c>
    </row>
    <row r="40">
      <c r="A40" t="n">
        <v>39</v>
      </c>
      <c r="B40" t="inlineStr">
        <is>
          <t>Vânzări</t>
        </is>
      </c>
      <c r="C40" t="n">
        <v>9</v>
      </c>
      <c r="D40" t="n">
        <v>2.99</v>
      </c>
      <c r="E40" t="n">
        <v>2.65</v>
      </c>
      <c r="F40" t="n">
        <v>2.35</v>
      </c>
      <c r="G40" t="n">
        <v>3.53</v>
      </c>
      <c r="H40" t="n">
        <v>3.51</v>
      </c>
      <c r="I40" t="n">
        <v>3.9</v>
      </c>
      <c r="J40" t="n">
        <v>2.2</v>
      </c>
      <c r="K40" t="inlineStr">
        <is>
          <t>Program flexibil</t>
        </is>
      </c>
    </row>
    <row r="41">
      <c r="A41" t="n">
        <v>40</v>
      </c>
      <c r="B41" t="inlineStr">
        <is>
          <t>Vânzări</t>
        </is>
      </c>
      <c r="C41" t="n">
        <v>7</v>
      </c>
      <c r="D41" t="n">
        <v>1.73</v>
      </c>
      <c r="E41" t="n">
        <v>3.17</v>
      </c>
      <c r="F41" t="n">
        <v>2.7</v>
      </c>
      <c r="G41" t="n">
        <v>4.44</v>
      </c>
      <c r="H41" t="n">
        <v>3.34</v>
      </c>
      <c r="I41" t="n">
        <v>3.64</v>
      </c>
      <c r="J41" t="n">
        <v>2.44</v>
      </c>
      <c r="K41" t="inlineStr">
        <is>
          <t>Program flexibil</t>
        </is>
      </c>
    </row>
    <row r="42">
      <c r="A42" t="n">
        <v>41</v>
      </c>
      <c r="B42" t="inlineStr">
        <is>
          <t>Logistică</t>
        </is>
      </c>
      <c r="C42" t="n">
        <v>9</v>
      </c>
      <c r="D42" t="n">
        <v>1.98</v>
      </c>
      <c r="E42" t="n">
        <v>1.15</v>
      </c>
      <c r="F42" t="n">
        <v>1.51</v>
      </c>
      <c r="G42" t="n">
        <v>3.74</v>
      </c>
      <c r="H42" t="n">
        <v>3.79</v>
      </c>
      <c r="I42" t="n">
        <v>1.56</v>
      </c>
      <c r="J42" t="n">
        <v>3.27</v>
      </c>
      <c r="K42" t="inlineStr">
        <is>
          <t>Program flexibil</t>
        </is>
      </c>
    </row>
    <row r="43">
      <c r="A43" t="n">
        <v>42</v>
      </c>
      <c r="B43" t="inlineStr">
        <is>
          <t>Producție</t>
        </is>
      </c>
      <c r="C43" t="n">
        <v>4</v>
      </c>
      <c r="D43" t="n">
        <v>2.56</v>
      </c>
      <c r="E43" t="n">
        <v>3.8</v>
      </c>
      <c r="F43" t="n">
        <v>3.87</v>
      </c>
      <c r="G43" t="n">
        <v>4.01</v>
      </c>
      <c r="H43" t="n">
        <v>1.74</v>
      </c>
      <c r="I43" t="n">
        <v>3.67</v>
      </c>
      <c r="J43" t="n">
        <v>1.15</v>
      </c>
      <c r="K43" t="inlineStr">
        <is>
          <t>Un salariu mai mare</t>
        </is>
      </c>
    </row>
    <row r="44">
      <c r="A44" t="n">
        <v>43</v>
      </c>
      <c r="B44" t="inlineStr">
        <is>
          <t>Producție</t>
        </is>
      </c>
      <c r="C44" t="n">
        <v>3</v>
      </c>
      <c r="D44" t="n">
        <v>2.99</v>
      </c>
      <c r="E44" t="n">
        <v>4.35</v>
      </c>
      <c r="F44" t="n">
        <v>2.75</v>
      </c>
      <c r="G44" t="n">
        <v>4.57</v>
      </c>
      <c r="H44" t="n">
        <v>2.62</v>
      </c>
      <c r="I44" t="n">
        <v>3.92</v>
      </c>
      <c r="J44" t="n">
        <v>2.3</v>
      </c>
      <c r="K44" t="inlineStr">
        <is>
          <t>Un salariu mai mare</t>
        </is>
      </c>
    </row>
    <row r="45">
      <c r="A45" t="n">
        <v>44</v>
      </c>
      <c r="B45" t="inlineStr">
        <is>
          <t>Vânzări</t>
        </is>
      </c>
      <c r="C45" t="n">
        <v>2</v>
      </c>
      <c r="D45" t="n">
        <v>3.58</v>
      </c>
      <c r="E45" t="n">
        <v>1.81</v>
      </c>
      <c r="F45" t="n">
        <v>2.67</v>
      </c>
      <c r="G45" t="n">
        <v>2.37</v>
      </c>
      <c r="H45" t="n">
        <v>3.35</v>
      </c>
      <c r="I45" t="n">
        <v>4.12</v>
      </c>
      <c r="J45" t="n">
        <v>2.83</v>
      </c>
      <c r="K45" t="inlineStr">
        <is>
          <t>Recunoașterea rezultatelor</t>
        </is>
      </c>
    </row>
    <row r="46">
      <c r="A46" t="n">
        <v>45</v>
      </c>
      <c r="B46" t="inlineStr">
        <is>
          <t>Administrativ</t>
        </is>
      </c>
      <c r="C46" t="n">
        <v>9</v>
      </c>
      <c r="D46" t="n">
        <v>1.76</v>
      </c>
      <c r="E46" t="n">
        <v>2.51</v>
      </c>
      <c r="F46" t="n">
        <v>3.71</v>
      </c>
      <c r="G46" t="n">
        <v>1.47</v>
      </c>
      <c r="H46" t="n">
        <v>2.88</v>
      </c>
      <c r="I46" t="n">
        <v>2.63</v>
      </c>
      <c r="J46" t="n">
        <v>4.11</v>
      </c>
      <c r="K46" t="inlineStr">
        <is>
          <t>Recunoașterea rezultatelor</t>
        </is>
      </c>
    </row>
    <row r="47">
      <c r="A47" t="n">
        <v>46</v>
      </c>
      <c r="B47" t="inlineStr">
        <is>
          <t>Producție</t>
        </is>
      </c>
      <c r="C47" t="n">
        <v>12</v>
      </c>
      <c r="D47" t="n">
        <v>1.59</v>
      </c>
      <c r="E47" t="n">
        <v>3.74</v>
      </c>
      <c r="F47" t="n">
        <v>4.29</v>
      </c>
      <c r="G47" t="n">
        <v>4.51</v>
      </c>
      <c r="H47" t="n">
        <v>2.4</v>
      </c>
      <c r="I47" t="n">
        <v>3.69</v>
      </c>
      <c r="J47" t="n">
        <v>2.55</v>
      </c>
      <c r="K47" t="inlineStr">
        <is>
          <t>Șanse de promovare</t>
        </is>
      </c>
    </row>
    <row r="48">
      <c r="A48" t="n">
        <v>47</v>
      </c>
      <c r="B48" t="inlineStr">
        <is>
          <t>Logistică</t>
        </is>
      </c>
      <c r="C48" t="n">
        <v>6</v>
      </c>
      <c r="D48" t="n">
        <v>2.26</v>
      </c>
      <c r="E48" t="n">
        <v>3.74</v>
      </c>
      <c r="F48" t="n">
        <v>4.01</v>
      </c>
      <c r="G48" t="n">
        <v>5</v>
      </c>
      <c r="H48" t="n">
        <v>4.23</v>
      </c>
      <c r="I48" t="n">
        <v>3.6</v>
      </c>
      <c r="J48" t="n">
        <v>1.41</v>
      </c>
      <c r="K48" t="inlineStr">
        <is>
          <t>Un salariu mai mare</t>
        </is>
      </c>
    </row>
    <row r="49">
      <c r="A49" t="n">
        <v>48</v>
      </c>
      <c r="B49" t="inlineStr">
        <is>
          <t>Vânzări</t>
        </is>
      </c>
      <c r="C49" t="n">
        <v>0</v>
      </c>
      <c r="D49" t="n">
        <v>2.95</v>
      </c>
      <c r="E49" t="n">
        <v>1.45</v>
      </c>
      <c r="F49" t="n">
        <v>1.19</v>
      </c>
      <c r="G49" t="n">
        <v>3.35</v>
      </c>
      <c r="H49" t="n">
        <v>2.35</v>
      </c>
      <c r="I49" t="n">
        <v>2.74</v>
      </c>
      <c r="J49" t="n">
        <v>2.74</v>
      </c>
      <c r="K49" t="inlineStr">
        <is>
          <t>Un salariu mai mare</t>
        </is>
      </c>
    </row>
    <row r="50">
      <c r="A50" t="n">
        <v>49</v>
      </c>
      <c r="B50" t="inlineStr">
        <is>
          <t>Producție</t>
        </is>
      </c>
      <c r="C50" t="n">
        <v>4</v>
      </c>
      <c r="D50" t="n">
        <v>2.01</v>
      </c>
      <c r="E50" t="n">
        <v>3.41</v>
      </c>
      <c r="F50" t="n">
        <v>2.95</v>
      </c>
      <c r="G50" t="n">
        <v>3.3</v>
      </c>
      <c r="H50" t="n">
        <v>2.83</v>
      </c>
      <c r="I50" t="n">
        <v>3.02</v>
      </c>
      <c r="J50" t="n">
        <v>2.97</v>
      </c>
      <c r="K50" t="inlineStr">
        <is>
          <t>Un salariu mai mare</t>
        </is>
      </c>
    </row>
    <row r="51">
      <c r="A51" t="n">
        <v>50</v>
      </c>
      <c r="B51" t="inlineStr">
        <is>
          <t>Producție</t>
        </is>
      </c>
      <c r="C51" t="n">
        <v>8</v>
      </c>
      <c r="D51" t="n">
        <v>2.33</v>
      </c>
      <c r="E51" t="n">
        <v>2.74</v>
      </c>
      <c r="F51" t="n">
        <v>2.75</v>
      </c>
      <c r="G51" t="n">
        <v>3.51</v>
      </c>
      <c r="H51" t="n">
        <v>2.71</v>
      </c>
      <c r="I51" t="n">
        <v>3.57</v>
      </c>
      <c r="J51" t="n">
        <v>1.56</v>
      </c>
      <c r="K51" t="inlineStr">
        <is>
          <t>Un salariu mai mare</t>
        </is>
      </c>
    </row>
    <row r="52">
      <c r="A52" t="n">
        <v>51</v>
      </c>
      <c r="B52" t="inlineStr">
        <is>
          <t>Logistică</t>
        </is>
      </c>
      <c r="C52" t="n">
        <v>7</v>
      </c>
      <c r="D52" t="n">
        <v>3.28</v>
      </c>
      <c r="E52" t="n">
        <v>1</v>
      </c>
      <c r="F52" t="n">
        <v>2.1</v>
      </c>
      <c r="G52" t="n">
        <v>3.7</v>
      </c>
      <c r="H52" t="n">
        <v>2.9</v>
      </c>
      <c r="I52" t="n">
        <v>1.65</v>
      </c>
      <c r="J52" t="n">
        <v>3.42</v>
      </c>
      <c r="K52" t="inlineStr">
        <is>
          <t>Program flexibil</t>
        </is>
      </c>
    </row>
    <row r="53">
      <c r="A53" t="n">
        <v>52</v>
      </c>
      <c r="B53" t="inlineStr">
        <is>
          <t>Vânzări</t>
        </is>
      </c>
      <c r="C53" t="n">
        <v>6</v>
      </c>
      <c r="D53" t="n">
        <v>3.56</v>
      </c>
      <c r="E53" t="n">
        <v>2.54</v>
      </c>
      <c r="F53" t="n">
        <v>2.41</v>
      </c>
      <c r="G53" t="n">
        <v>2.64</v>
      </c>
      <c r="H53" t="n">
        <v>2.66</v>
      </c>
      <c r="I53" t="n">
        <v>4.48</v>
      </c>
      <c r="J53" t="n">
        <v>1.35</v>
      </c>
      <c r="K53" t="inlineStr">
        <is>
          <t>Program flexibil</t>
        </is>
      </c>
    </row>
    <row r="54">
      <c r="A54" t="n">
        <v>53</v>
      </c>
      <c r="B54" t="inlineStr">
        <is>
          <t>Producție</t>
        </is>
      </c>
      <c r="C54" t="n">
        <v>9</v>
      </c>
      <c r="D54" t="n">
        <v>2.6</v>
      </c>
      <c r="E54" t="n">
        <v>2.4</v>
      </c>
      <c r="F54" t="n">
        <v>2.53</v>
      </c>
      <c r="G54" t="n">
        <v>3.41</v>
      </c>
      <c r="H54" t="n">
        <v>3.72</v>
      </c>
      <c r="I54" t="n">
        <v>1.52</v>
      </c>
      <c r="J54" t="n">
        <v>3.14</v>
      </c>
      <c r="K54" t="inlineStr">
        <is>
          <t>Recunoașterea rezultatelor</t>
        </is>
      </c>
    </row>
    <row r="55">
      <c r="A55" t="n">
        <v>54</v>
      </c>
      <c r="B55" t="inlineStr">
        <is>
          <t>Producție</t>
        </is>
      </c>
      <c r="C55" t="n">
        <v>9</v>
      </c>
      <c r="D55" t="n">
        <v>1.53</v>
      </c>
      <c r="E55" t="n">
        <v>3</v>
      </c>
      <c r="F55" t="n">
        <v>3.43</v>
      </c>
      <c r="G55" t="n">
        <v>3.97</v>
      </c>
      <c r="H55" t="n">
        <v>3.06</v>
      </c>
      <c r="I55" t="n">
        <v>2.04</v>
      </c>
      <c r="J55" t="n">
        <v>2.62</v>
      </c>
      <c r="K55" t="inlineStr">
        <is>
          <t>Un salariu mai mare</t>
        </is>
      </c>
    </row>
    <row r="56">
      <c r="A56" t="n">
        <v>55</v>
      </c>
      <c r="B56" t="inlineStr">
        <is>
          <t>Producție</t>
        </is>
      </c>
      <c r="C56" t="n">
        <v>1</v>
      </c>
      <c r="D56" t="n">
        <v>2.08</v>
      </c>
      <c r="E56" t="n">
        <v>2.94</v>
      </c>
      <c r="F56" t="n">
        <v>2.72</v>
      </c>
      <c r="G56" t="n">
        <v>2.87</v>
      </c>
      <c r="H56" t="n">
        <v>4.46</v>
      </c>
      <c r="I56" t="n">
        <v>3.2</v>
      </c>
      <c r="J56" t="n">
        <v>2.98</v>
      </c>
      <c r="K56" t="inlineStr">
        <is>
          <t>Recunoașterea rezultatelor</t>
        </is>
      </c>
    </row>
    <row r="57">
      <c r="A57" t="n">
        <v>56</v>
      </c>
      <c r="B57" t="inlineStr">
        <is>
          <t>Vânzări</t>
        </is>
      </c>
      <c r="C57" t="n">
        <v>7</v>
      </c>
      <c r="D57" t="n">
        <v>3.46</v>
      </c>
      <c r="E57" t="n">
        <v>2.66</v>
      </c>
      <c r="F57" t="n">
        <v>2.07</v>
      </c>
      <c r="G57" t="n">
        <v>4.84</v>
      </c>
      <c r="H57" t="n">
        <v>2.42</v>
      </c>
      <c r="I57" t="n">
        <v>3.71</v>
      </c>
      <c r="J57" t="n">
        <v>2.84</v>
      </c>
      <c r="K57" t="inlineStr">
        <is>
          <t>Program flexibil</t>
        </is>
      </c>
    </row>
    <row r="58">
      <c r="A58" t="n">
        <v>57</v>
      </c>
      <c r="B58" t="inlineStr">
        <is>
          <t>Producție</t>
        </is>
      </c>
      <c r="C58" t="n">
        <v>3</v>
      </c>
      <c r="D58" t="n">
        <v>3.22</v>
      </c>
      <c r="E58" t="n">
        <v>2.79</v>
      </c>
      <c r="F58" t="n">
        <v>1.95</v>
      </c>
      <c r="G58" t="n">
        <v>4.04</v>
      </c>
      <c r="H58" t="n">
        <v>3.24</v>
      </c>
      <c r="I58" t="n">
        <v>3.44</v>
      </c>
      <c r="J58" t="n">
        <v>3.59</v>
      </c>
      <c r="K58" t="inlineStr">
        <is>
          <t>Recunoașterea rezultatelor</t>
        </is>
      </c>
    </row>
    <row r="59">
      <c r="A59" t="n">
        <v>58</v>
      </c>
      <c r="B59" t="inlineStr">
        <is>
          <t>Vânzări</t>
        </is>
      </c>
      <c r="C59" t="n">
        <v>7</v>
      </c>
      <c r="D59" t="n">
        <v>3.88</v>
      </c>
      <c r="E59" t="n">
        <v>2.76</v>
      </c>
      <c r="F59" t="n">
        <v>3.08</v>
      </c>
      <c r="G59" t="n">
        <v>4.59</v>
      </c>
      <c r="H59" t="n">
        <v>2.49</v>
      </c>
      <c r="I59" t="n">
        <v>3.32</v>
      </c>
      <c r="J59" t="n">
        <v>2.42</v>
      </c>
      <c r="K59" t="inlineStr">
        <is>
          <t>Cursuri și formare</t>
        </is>
      </c>
    </row>
    <row r="60">
      <c r="A60" t="n">
        <v>59</v>
      </c>
      <c r="B60" t="inlineStr">
        <is>
          <t>Vânzări</t>
        </is>
      </c>
      <c r="C60" t="n">
        <v>10</v>
      </c>
      <c r="D60" t="n">
        <v>2.1</v>
      </c>
      <c r="E60" t="n">
        <v>3.36</v>
      </c>
      <c r="F60" t="n">
        <v>2</v>
      </c>
      <c r="G60" t="n">
        <v>2.98</v>
      </c>
      <c r="H60" t="n">
        <v>3.62</v>
      </c>
      <c r="I60" t="n">
        <v>3.21</v>
      </c>
      <c r="J60" t="n">
        <v>2.77</v>
      </c>
      <c r="K60" t="inlineStr">
        <is>
          <t>Un salariu mai mare</t>
        </is>
      </c>
    </row>
    <row r="61">
      <c r="A61" t="n">
        <v>60</v>
      </c>
      <c r="B61" t="inlineStr">
        <is>
          <t>Vânzări</t>
        </is>
      </c>
      <c r="C61" t="n">
        <v>13</v>
      </c>
      <c r="D61" t="n">
        <v>2.6</v>
      </c>
      <c r="E61" t="n">
        <v>3.77</v>
      </c>
      <c r="F61" t="n">
        <v>3.7</v>
      </c>
      <c r="G61" t="n">
        <v>3.97</v>
      </c>
      <c r="H61" t="n">
        <v>4.33</v>
      </c>
      <c r="I61" t="n">
        <v>3.85</v>
      </c>
      <c r="J61" t="n">
        <v>1</v>
      </c>
      <c r="K61" t="inlineStr">
        <is>
          <t>Un salariu mai mare</t>
        </is>
      </c>
    </row>
    <row r="62">
      <c r="A62" t="n">
        <v>61</v>
      </c>
      <c r="B62" t="inlineStr">
        <is>
          <t>Producție</t>
        </is>
      </c>
      <c r="C62" t="n">
        <v>8</v>
      </c>
      <c r="D62" t="n">
        <v>1.47</v>
      </c>
      <c r="E62" t="n">
        <v>3.76</v>
      </c>
      <c r="F62" t="n">
        <v>2.9</v>
      </c>
      <c r="G62" t="n">
        <v>4.84</v>
      </c>
      <c r="H62" t="n">
        <v>2.29</v>
      </c>
      <c r="I62" t="n">
        <v>2.81</v>
      </c>
      <c r="J62" t="n">
        <v>3.21</v>
      </c>
      <c r="K62" t="inlineStr">
        <is>
          <t>Program flexibil</t>
        </is>
      </c>
    </row>
    <row r="63">
      <c r="A63" t="n">
        <v>62</v>
      </c>
      <c r="B63" t="inlineStr">
        <is>
          <t>Producție</t>
        </is>
      </c>
      <c r="C63" t="n">
        <v>4</v>
      </c>
      <c r="D63" t="n">
        <v>1</v>
      </c>
      <c r="E63" t="n">
        <v>2.1</v>
      </c>
      <c r="F63" t="n">
        <v>2.49</v>
      </c>
      <c r="G63" t="n">
        <v>3.56</v>
      </c>
      <c r="H63" t="n">
        <v>3.9</v>
      </c>
      <c r="I63" t="n">
        <v>2.33</v>
      </c>
      <c r="J63" t="n">
        <v>4.43</v>
      </c>
      <c r="K63" t="inlineStr">
        <is>
          <t>Program flexibil</t>
        </is>
      </c>
    </row>
    <row r="64">
      <c r="A64" t="n">
        <v>63</v>
      </c>
      <c r="B64" t="inlineStr">
        <is>
          <t>Producție</t>
        </is>
      </c>
      <c r="C64" t="n">
        <v>5</v>
      </c>
      <c r="D64" t="n">
        <v>1.57</v>
      </c>
      <c r="E64" t="n">
        <v>2.19</v>
      </c>
      <c r="F64" t="n">
        <v>3</v>
      </c>
      <c r="G64" t="n">
        <v>4.13</v>
      </c>
      <c r="H64" t="n">
        <v>2.54</v>
      </c>
      <c r="I64" t="n">
        <v>2.25</v>
      </c>
      <c r="J64" t="n">
        <v>2.69</v>
      </c>
      <c r="K64" t="inlineStr">
        <is>
          <t>Recunoașterea rezultatelor</t>
        </is>
      </c>
    </row>
    <row r="65">
      <c r="A65" t="n">
        <v>64</v>
      </c>
      <c r="B65" t="inlineStr">
        <is>
          <t>Producție</t>
        </is>
      </c>
      <c r="C65" t="n">
        <v>8</v>
      </c>
      <c r="D65" t="n">
        <v>1</v>
      </c>
      <c r="E65" t="n">
        <v>2.3</v>
      </c>
      <c r="F65" t="n">
        <v>2.64</v>
      </c>
      <c r="G65" t="n">
        <v>2.11</v>
      </c>
      <c r="H65" t="n">
        <v>2.29</v>
      </c>
      <c r="I65" t="n">
        <v>3.29</v>
      </c>
      <c r="J65" t="n">
        <v>3.08</v>
      </c>
      <c r="K65" t="inlineStr">
        <is>
          <t>Un salariu mai mare</t>
        </is>
      </c>
    </row>
    <row r="66">
      <c r="A66" t="n">
        <v>65</v>
      </c>
      <c r="B66" t="inlineStr">
        <is>
          <t>Producție</t>
        </is>
      </c>
      <c r="C66" t="n">
        <v>2</v>
      </c>
      <c r="D66" t="n">
        <v>3.65</v>
      </c>
      <c r="E66" t="n">
        <v>4.17</v>
      </c>
      <c r="F66" t="n">
        <v>3.8</v>
      </c>
      <c r="G66" t="n">
        <v>3.91</v>
      </c>
      <c r="H66" t="n">
        <v>3.4</v>
      </c>
      <c r="I66" t="n">
        <v>4.32</v>
      </c>
      <c r="J66" t="n">
        <v>1.56</v>
      </c>
      <c r="K66" t="inlineStr">
        <is>
          <t>Un salariu mai mare</t>
        </is>
      </c>
    </row>
    <row r="67">
      <c r="A67" t="n">
        <v>66</v>
      </c>
      <c r="B67" t="inlineStr">
        <is>
          <t>Logistică</t>
        </is>
      </c>
      <c r="C67" t="n">
        <v>6</v>
      </c>
      <c r="D67" t="n">
        <v>3.08</v>
      </c>
      <c r="E67" t="n">
        <v>2.93</v>
      </c>
      <c r="F67" t="n">
        <v>2.18</v>
      </c>
      <c r="G67" t="n">
        <v>2.22</v>
      </c>
      <c r="H67" t="n">
        <v>3.81</v>
      </c>
      <c r="I67" t="n">
        <v>2.59</v>
      </c>
      <c r="J67" t="n">
        <v>3.56</v>
      </c>
      <c r="K67" t="inlineStr">
        <is>
          <t>Recunoașterea rezultatelor</t>
        </is>
      </c>
    </row>
    <row r="68">
      <c r="A68" t="n">
        <v>67</v>
      </c>
      <c r="B68" t="inlineStr">
        <is>
          <t>Producție</t>
        </is>
      </c>
      <c r="C68" t="n">
        <v>8</v>
      </c>
      <c r="D68" t="n">
        <v>1.95</v>
      </c>
      <c r="E68" t="n">
        <v>2.21</v>
      </c>
      <c r="F68" t="n">
        <v>1.65</v>
      </c>
      <c r="G68" t="n">
        <v>2.97</v>
      </c>
      <c r="H68" t="n">
        <v>3.25</v>
      </c>
      <c r="I68" t="n">
        <v>2.43</v>
      </c>
      <c r="J68" t="n">
        <v>3.83</v>
      </c>
      <c r="K68" t="inlineStr">
        <is>
          <t>Program flexibil</t>
        </is>
      </c>
    </row>
    <row r="69">
      <c r="A69" t="n">
        <v>68</v>
      </c>
      <c r="B69" t="inlineStr">
        <is>
          <t>Vânzări</t>
        </is>
      </c>
      <c r="C69" t="n">
        <v>9</v>
      </c>
      <c r="D69" t="n">
        <v>3.04</v>
      </c>
      <c r="E69" t="n">
        <v>1.86</v>
      </c>
      <c r="F69" t="n">
        <v>4.07</v>
      </c>
      <c r="G69" t="n">
        <v>3.37</v>
      </c>
      <c r="H69" t="n">
        <v>3.69</v>
      </c>
      <c r="I69" t="n">
        <v>3.06</v>
      </c>
      <c r="J69" t="n">
        <v>1.6</v>
      </c>
      <c r="K69" t="inlineStr">
        <is>
          <t>Șanse de promovare</t>
        </is>
      </c>
    </row>
    <row r="70">
      <c r="A70" t="n">
        <v>69</v>
      </c>
      <c r="B70" t="inlineStr">
        <is>
          <t>Logistică</t>
        </is>
      </c>
      <c r="C70" t="n">
        <v>5</v>
      </c>
      <c r="D70" t="n">
        <v>3.04</v>
      </c>
      <c r="E70" t="n">
        <v>1.6</v>
      </c>
      <c r="F70" t="n">
        <v>2.82</v>
      </c>
      <c r="G70" t="n">
        <v>3.02</v>
      </c>
      <c r="H70" t="n">
        <v>3.23</v>
      </c>
      <c r="I70" t="n">
        <v>2.28</v>
      </c>
      <c r="J70" t="n">
        <v>2.57</v>
      </c>
      <c r="K70" t="inlineStr">
        <is>
          <t>Un salariu mai mare</t>
        </is>
      </c>
    </row>
    <row r="71">
      <c r="A71" t="n">
        <v>70</v>
      </c>
      <c r="B71" t="inlineStr">
        <is>
          <t>Vânzări</t>
        </is>
      </c>
      <c r="C71" t="n">
        <v>7</v>
      </c>
      <c r="D71" t="n">
        <v>4.45</v>
      </c>
      <c r="E71" t="n">
        <v>2.92</v>
      </c>
      <c r="F71" t="n">
        <v>1.32</v>
      </c>
      <c r="G71" t="n">
        <v>2.71</v>
      </c>
      <c r="H71" t="n">
        <v>3.07</v>
      </c>
      <c r="I71" t="n">
        <v>3.69</v>
      </c>
      <c r="J71" t="n">
        <v>1.78</v>
      </c>
      <c r="K71" t="inlineStr">
        <is>
          <t>Un salariu mai mare</t>
        </is>
      </c>
    </row>
    <row r="72">
      <c r="A72" t="n">
        <v>71</v>
      </c>
      <c r="B72" t="inlineStr">
        <is>
          <t>Vânzări</t>
        </is>
      </c>
      <c r="C72" t="n">
        <v>11</v>
      </c>
      <c r="D72" t="n">
        <v>3.64</v>
      </c>
      <c r="E72" t="n">
        <v>1.91</v>
      </c>
      <c r="F72" t="n">
        <v>3.91</v>
      </c>
      <c r="G72" t="n">
        <v>3.39</v>
      </c>
      <c r="H72" t="n">
        <v>1.83</v>
      </c>
      <c r="I72" t="n">
        <v>3.23</v>
      </c>
      <c r="J72" t="n">
        <v>2.53</v>
      </c>
      <c r="K72" t="inlineStr">
        <is>
          <t>Un salariu mai mare</t>
        </is>
      </c>
    </row>
    <row r="73">
      <c r="A73" t="n">
        <v>72</v>
      </c>
      <c r="B73" t="inlineStr">
        <is>
          <t>Administrativ</t>
        </is>
      </c>
      <c r="C73" t="n">
        <v>7</v>
      </c>
      <c r="D73" t="n">
        <v>3.97</v>
      </c>
      <c r="E73" t="n">
        <v>3.19</v>
      </c>
      <c r="F73" t="n">
        <v>2.16</v>
      </c>
      <c r="G73" t="n">
        <v>4.06</v>
      </c>
      <c r="H73" t="n">
        <v>3.17</v>
      </c>
      <c r="I73" t="n">
        <v>3.24</v>
      </c>
      <c r="J73" t="n">
        <v>3.79</v>
      </c>
      <c r="K73" t="inlineStr">
        <is>
          <t>Program flexibil</t>
        </is>
      </c>
    </row>
    <row r="74">
      <c r="A74" t="n">
        <v>73</v>
      </c>
      <c r="B74" t="inlineStr">
        <is>
          <t>Producție</t>
        </is>
      </c>
      <c r="C74" t="n">
        <v>0</v>
      </c>
      <c r="D74" t="n">
        <v>2.9</v>
      </c>
      <c r="E74" t="n">
        <v>4.1</v>
      </c>
      <c r="F74" t="n">
        <v>4.68</v>
      </c>
      <c r="G74" t="n">
        <v>3.88</v>
      </c>
      <c r="H74" t="n">
        <v>2.62</v>
      </c>
      <c r="I74" t="n">
        <v>4.26</v>
      </c>
      <c r="J74" t="n">
        <v>2.07</v>
      </c>
      <c r="K74" t="inlineStr">
        <is>
          <t>Un salariu mai mare</t>
        </is>
      </c>
    </row>
    <row r="75">
      <c r="A75" t="n">
        <v>74</v>
      </c>
      <c r="B75" t="inlineStr">
        <is>
          <t>Producție</t>
        </is>
      </c>
      <c r="C75" t="n">
        <v>7</v>
      </c>
      <c r="D75" t="n">
        <v>3.58</v>
      </c>
      <c r="E75" t="n">
        <v>2.67</v>
      </c>
      <c r="F75" t="n">
        <v>4.17</v>
      </c>
      <c r="G75" t="n">
        <v>3.99</v>
      </c>
      <c r="H75" t="n">
        <v>3.56</v>
      </c>
      <c r="I75" t="n">
        <v>3.5</v>
      </c>
      <c r="J75" t="n">
        <v>2.64</v>
      </c>
      <c r="K75" t="inlineStr">
        <is>
          <t>Șanse de promovare</t>
        </is>
      </c>
    </row>
    <row r="76">
      <c r="A76" t="n">
        <v>75</v>
      </c>
      <c r="B76" t="inlineStr">
        <is>
          <t>Producție</t>
        </is>
      </c>
      <c r="C76" t="n">
        <v>7</v>
      </c>
      <c r="D76" t="n">
        <v>3.7</v>
      </c>
      <c r="E76" t="n">
        <v>3.66</v>
      </c>
      <c r="F76" t="n">
        <v>3.8</v>
      </c>
      <c r="G76" t="n">
        <v>4.55</v>
      </c>
      <c r="H76" t="n">
        <v>2.53</v>
      </c>
      <c r="I76" t="n">
        <v>3.91</v>
      </c>
      <c r="J76" t="n">
        <v>2.42</v>
      </c>
      <c r="K76" t="inlineStr">
        <is>
          <t>Un salariu mai mare</t>
        </is>
      </c>
    </row>
    <row r="77">
      <c r="A77" t="n">
        <v>76</v>
      </c>
      <c r="B77" t="inlineStr">
        <is>
          <t>Producție</t>
        </is>
      </c>
      <c r="C77" t="n">
        <v>4</v>
      </c>
      <c r="D77" t="n">
        <v>3.27</v>
      </c>
      <c r="E77" t="n">
        <v>1.54</v>
      </c>
      <c r="F77" t="n">
        <v>2.7</v>
      </c>
      <c r="G77" t="n">
        <v>3.89</v>
      </c>
      <c r="H77" t="n">
        <v>4.67</v>
      </c>
      <c r="I77" t="n">
        <v>2.91</v>
      </c>
      <c r="J77" t="n">
        <v>2.37</v>
      </c>
      <c r="K77" t="inlineStr">
        <is>
          <t>Un salariu mai mare</t>
        </is>
      </c>
    </row>
    <row r="78">
      <c r="A78" t="n">
        <v>77</v>
      </c>
      <c r="B78" t="inlineStr">
        <is>
          <t>Producție</t>
        </is>
      </c>
      <c r="C78" t="n">
        <v>6</v>
      </c>
      <c r="D78" t="n">
        <v>2.52</v>
      </c>
      <c r="E78" t="n">
        <v>3.22</v>
      </c>
      <c r="F78" t="n">
        <v>2.53</v>
      </c>
      <c r="G78" t="n">
        <v>3.42</v>
      </c>
      <c r="H78" t="n">
        <v>3.62</v>
      </c>
      <c r="I78" t="n">
        <v>3.18</v>
      </c>
      <c r="J78" t="n">
        <v>3.64</v>
      </c>
      <c r="K78" t="inlineStr">
        <is>
          <t>Un salariu mai mare</t>
        </is>
      </c>
    </row>
    <row r="79">
      <c r="A79" t="n">
        <v>78</v>
      </c>
      <c r="B79" t="inlineStr">
        <is>
          <t>Producție</t>
        </is>
      </c>
      <c r="C79" t="n">
        <v>0</v>
      </c>
      <c r="D79" t="n">
        <v>3.41</v>
      </c>
      <c r="E79" t="n">
        <v>3.16</v>
      </c>
      <c r="F79" t="n">
        <v>3.72</v>
      </c>
      <c r="G79" t="n">
        <v>3.96</v>
      </c>
      <c r="H79" t="n">
        <v>2.83</v>
      </c>
      <c r="I79" t="n">
        <v>3.02</v>
      </c>
      <c r="J79" t="n">
        <v>3.27</v>
      </c>
      <c r="K79" t="inlineStr">
        <is>
          <t>Cursuri și formare</t>
        </is>
      </c>
    </row>
    <row r="80">
      <c r="A80" t="n">
        <v>79</v>
      </c>
      <c r="B80" t="inlineStr">
        <is>
          <t>Producție</t>
        </is>
      </c>
      <c r="C80" t="n">
        <v>10</v>
      </c>
      <c r="D80" t="n">
        <v>2.16</v>
      </c>
      <c r="E80" t="n">
        <v>2.07</v>
      </c>
      <c r="F80" t="n">
        <v>2.56</v>
      </c>
      <c r="G80" t="n">
        <v>2.83</v>
      </c>
      <c r="H80" t="n">
        <v>3.65</v>
      </c>
      <c r="I80" t="n">
        <v>2.65</v>
      </c>
      <c r="J80" t="n">
        <v>3.74</v>
      </c>
      <c r="K80" t="inlineStr">
        <is>
          <t>Un salariu mai mare</t>
        </is>
      </c>
    </row>
    <row r="81">
      <c r="A81" t="n">
        <v>80</v>
      </c>
      <c r="B81" t="inlineStr">
        <is>
          <t>Producție</t>
        </is>
      </c>
      <c r="C81" t="n">
        <v>7</v>
      </c>
      <c r="D81" t="n">
        <v>3.69</v>
      </c>
      <c r="E81" t="n">
        <v>4.13</v>
      </c>
      <c r="F81" t="n">
        <v>4.05</v>
      </c>
      <c r="G81" t="n">
        <v>3.89</v>
      </c>
      <c r="H81" t="n">
        <v>2.96</v>
      </c>
      <c r="I81" t="n">
        <v>4.79</v>
      </c>
      <c r="J81" t="n">
        <v>1.9</v>
      </c>
      <c r="K81" t="inlineStr">
        <is>
          <t>Program flexibil</t>
        </is>
      </c>
    </row>
    <row r="82">
      <c r="A82" t="n">
        <v>81</v>
      </c>
      <c r="B82" t="inlineStr">
        <is>
          <t>Producție</t>
        </is>
      </c>
      <c r="C82" t="n">
        <v>4</v>
      </c>
      <c r="D82" t="n">
        <v>2.26</v>
      </c>
      <c r="E82" t="n">
        <v>2.89</v>
      </c>
      <c r="F82" t="n">
        <v>2.84</v>
      </c>
      <c r="G82" t="n">
        <v>4.24</v>
      </c>
      <c r="H82" t="n">
        <v>4.12</v>
      </c>
      <c r="I82" t="n">
        <v>2.68</v>
      </c>
      <c r="J82" t="n">
        <v>1.92</v>
      </c>
      <c r="K82" t="inlineStr">
        <is>
          <t>Recunoașterea rezultatelor</t>
        </is>
      </c>
    </row>
    <row r="83">
      <c r="A83" t="n">
        <v>82</v>
      </c>
      <c r="B83" t="inlineStr">
        <is>
          <t>Logistică</t>
        </is>
      </c>
      <c r="C83" t="n">
        <v>7</v>
      </c>
      <c r="D83" t="n">
        <v>2.12</v>
      </c>
      <c r="E83" t="n">
        <v>1.88</v>
      </c>
      <c r="F83" t="n">
        <v>1.74</v>
      </c>
      <c r="G83" t="n">
        <v>3.11</v>
      </c>
      <c r="H83" t="n">
        <v>2.93</v>
      </c>
      <c r="I83" t="n">
        <v>1.71</v>
      </c>
      <c r="J83" t="n">
        <v>4.15</v>
      </c>
      <c r="K83" t="inlineStr">
        <is>
          <t>Program flexibil</t>
        </is>
      </c>
    </row>
    <row r="84">
      <c r="A84" t="n">
        <v>83</v>
      </c>
      <c r="B84" t="inlineStr">
        <is>
          <t>Producție</t>
        </is>
      </c>
      <c r="C84" t="n">
        <v>6</v>
      </c>
      <c r="D84" t="n">
        <v>4.07</v>
      </c>
      <c r="E84" t="n">
        <v>2.63</v>
      </c>
      <c r="F84" t="n">
        <v>2.5</v>
      </c>
      <c r="G84" t="n">
        <v>3.14</v>
      </c>
      <c r="H84" t="n">
        <v>4.23</v>
      </c>
      <c r="I84" t="n">
        <v>3.16</v>
      </c>
      <c r="J84" t="n">
        <v>2.22</v>
      </c>
      <c r="K84" t="inlineStr">
        <is>
          <t>Cursuri și formare</t>
        </is>
      </c>
    </row>
    <row r="85">
      <c r="A85" t="n">
        <v>84</v>
      </c>
      <c r="B85" t="inlineStr">
        <is>
          <t>Logistică</t>
        </is>
      </c>
      <c r="C85" t="n">
        <v>3</v>
      </c>
      <c r="D85" t="n">
        <v>2.35</v>
      </c>
      <c r="E85" t="n">
        <v>3.35</v>
      </c>
      <c r="F85" t="n">
        <v>3.18</v>
      </c>
      <c r="G85" t="n">
        <v>3.29</v>
      </c>
      <c r="H85" t="n">
        <v>2.45</v>
      </c>
      <c r="I85" t="n">
        <v>2.78</v>
      </c>
      <c r="J85" t="n">
        <v>2.24</v>
      </c>
      <c r="K85" t="inlineStr">
        <is>
          <t>Un salariu mai mare</t>
        </is>
      </c>
    </row>
    <row r="86">
      <c r="A86" t="n">
        <v>85</v>
      </c>
      <c r="B86" t="inlineStr">
        <is>
          <t>Producție</t>
        </is>
      </c>
      <c r="C86" t="n">
        <v>0</v>
      </c>
      <c r="D86" t="n">
        <v>2.63</v>
      </c>
      <c r="E86" t="n">
        <v>1.67</v>
      </c>
      <c r="F86" t="n">
        <v>2.4</v>
      </c>
      <c r="G86" t="n">
        <v>3.45</v>
      </c>
      <c r="H86" t="n">
        <v>3.23</v>
      </c>
      <c r="I86" t="n">
        <v>3.5</v>
      </c>
      <c r="J86" t="n">
        <v>4.78</v>
      </c>
      <c r="K86" t="inlineStr">
        <is>
          <t>Șanse de promovare</t>
        </is>
      </c>
    </row>
    <row r="87">
      <c r="A87" t="n">
        <v>86</v>
      </c>
      <c r="B87" t="inlineStr">
        <is>
          <t>Logistică</t>
        </is>
      </c>
      <c r="C87" t="n">
        <v>0</v>
      </c>
      <c r="D87" t="n">
        <v>1.8</v>
      </c>
      <c r="E87" t="n">
        <v>2.63</v>
      </c>
      <c r="F87" t="n">
        <v>3.06</v>
      </c>
      <c r="G87" t="n">
        <v>4.5</v>
      </c>
      <c r="H87" t="n">
        <v>3.2</v>
      </c>
      <c r="I87" t="n">
        <v>2.43</v>
      </c>
      <c r="J87" t="n">
        <v>4</v>
      </c>
      <c r="K87" t="inlineStr">
        <is>
          <t>Cursuri și formare</t>
        </is>
      </c>
    </row>
    <row r="88">
      <c r="A88" t="n">
        <v>87</v>
      </c>
      <c r="B88" t="inlineStr">
        <is>
          <t>Producție</t>
        </is>
      </c>
      <c r="C88" t="n">
        <v>13</v>
      </c>
      <c r="D88" t="n">
        <v>1.91</v>
      </c>
      <c r="E88" t="n">
        <v>2.04</v>
      </c>
      <c r="F88" t="n">
        <v>2.21</v>
      </c>
      <c r="G88" t="n">
        <v>3.85</v>
      </c>
      <c r="H88" t="n">
        <v>2.48</v>
      </c>
      <c r="I88" t="n">
        <v>3.32</v>
      </c>
      <c r="J88" t="n">
        <v>2.3</v>
      </c>
      <c r="K88" t="inlineStr">
        <is>
          <t>Șanse de promovare</t>
        </is>
      </c>
    </row>
    <row r="89">
      <c r="A89" t="n">
        <v>88</v>
      </c>
      <c r="B89" t="inlineStr">
        <is>
          <t>Producție</t>
        </is>
      </c>
      <c r="C89" t="n">
        <v>2</v>
      </c>
      <c r="D89" t="n">
        <v>2.21</v>
      </c>
      <c r="E89" t="n">
        <v>3.1</v>
      </c>
      <c r="F89" t="n">
        <v>4.15</v>
      </c>
      <c r="G89" t="n">
        <v>3.45</v>
      </c>
      <c r="H89" t="n">
        <v>2.91</v>
      </c>
      <c r="I89" t="n">
        <v>3.89</v>
      </c>
      <c r="J89" t="n">
        <v>2.97</v>
      </c>
      <c r="K89" t="inlineStr">
        <is>
          <t>Cursuri și formare</t>
        </is>
      </c>
    </row>
    <row r="90">
      <c r="A90" t="n">
        <v>89</v>
      </c>
      <c r="B90" t="inlineStr">
        <is>
          <t>Vânzări</t>
        </is>
      </c>
      <c r="C90" t="n">
        <v>5</v>
      </c>
      <c r="D90" t="n">
        <v>2.17</v>
      </c>
      <c r="E90" t="n">
        <v>2.42</v>
      </c>
      <c r="F90" t="n">
        <v>2.57</v>
      </c>
      <c r="G90" t="n">
        <v>3.9</v>
      </c>
      <c r="H90" t="n">
        <v>3.46</v>
      </c>
      <c r="I90" t="n">
        <v>3.48</v>
      </c>
      <c r="J90" t="n">
        <v>3.47</v>
      </c>
      <c r="K90" t="inlineStr">
        <is>
          <t>Șanse de promovare</t>
        </is>
      </c>
    </row>
    <row r="91">
      <c r="A91" t="n">
        <v>90</v>
      </c>
      <c r="B91" t="inlineStr">
        <is>
          <t>Producție</t>
        </is>
      </c>
      <c r="C91" t="n">
        <v>8</v>
      </c>
      <c r="D91" t="n">
        <v>3.52</v>
      </c>
      <c r="E91" t="n">
        <v>2.83</v>
      </c>
      <c r="F91" t="n">
        <v>3.36</v>
      </c>
      <c r="G91" t="n">
        <v>4.13</v>
      </c>
      <c r="H91" t="n">
        <v>2.26</v>
      </c>
      <c r="I91" t="n">
        <v>3.85</v>
      </c>
      <c r="J91" t="n">
        <v>2.49</v>
      </c>
      <c r="K91" t="inlineStr">
        <is>
          <t>Program flexibil</t>
        </is>
      </c>
    </row>
    <row r="92">
      <c r="A92" t="n">
        <v>91</v>
      </c>
      <c r="B92" t="inlineStr">
        <is>
          <t>Administrativ</t>
        </is>
      </c>
      <c r="C92" t="n">
        <v>4</v>
      </c>
      <c r="D92" t="n">
        <v>2.09</v>
      </c>
      <c r="E92" t="n">
        <v>3.88</v>
      </c>
      <c r="F92" t="n">
        <v>2.16</v>
      </c>
      <c r="G92" t="n">
        <v>4.83</v>
      </c>
      <c r="H92" t="n">
        <v>2.81</v>
      </c>
      <c r="I92" t="n">
        <v>3.56</v>
      </c>
      <c r="J92" t="n">
        <v>2.16</v>
      </c>
      <c r="K92" t="inlineStr">
        <is>
          <t>Recunoașterea rezultatelor</t>
        </is>
      </c>
    </row>
    <row r="93">
      <c r="A93" t="n">
        <v>92</v>
      </c>
      <c r="B93" t="inlineStr">
        <is>
          <t>Logistică</t>
        </is>
      </c>
      <c r="C93" t="n">
        <v>10</v>
      </c>
      <c r="D93" t="n">
        <v>1.64</v>
      </c>
      <c r="E93" t="n">
        <v>2.54</v>
      </c>
      <c r="F93" t="n">
        <v>3.49</v>
      </c>
      <c r="G93" t="n">
        <v>2.96</v>
      </c>
      <c r="H93" t="n">
        <v>3.62</v>
      </c>
      <c r="I93" t="n">
        <v>2.9</v>
      </c>
      <c r="J93" t="n">
        <v>3.75</v>
      </c>
      <c r="K93" t="inlineStr">
        <is>
          <t>Șanse de promovare</t>
        </is>
      </c>
    </row>
    <row r="94">
      <c r="A94" t="n">
        <v>93</v>
      </c>
      <c r="B94" t="inlineStr">
        <is>
          <t>Producție</t>
        </is>
      </c>
      <c r="C94" t="n">
        <v>2</v>
      </c>
      <c r="D94" t="n">
        <v>3.43</v>
      </c>
      <c r="E94" t="n">
        <v>3.39</v>
      </c>
      <c r="F94" t="n">
        <v>4.18</v>
      </c>
      <c r="G94" t="n">
        <v>4.12</v>
      </c>
      <c r="H94" t="n">
        <v>2.58</v>
      </c>
      <c r="I94" t="n">
        <v>4.5</v>
      </c>
      <c r="J94" t="n">
        <v>2.52</v>
      </c>
      <c r="K94" t="inlineStr">
        <is>
          <t>Cursuri și formare</t>
        </is>
      </c>
    </row>
    <row r="95">
      <c r="A95" t="n">
        <v>94</v>
      </c>
      <c r="B95" t="inlineStr">
        <is>
          <t>Producție</t>
        </is>
      </c>
      <c r="C95" t="n">
        <v>8</v>
      </c>
      <c r="D95" t="n">
        <v>3.09</v>
      </c>
      <c r="E95" t="n">
        <v>3.52</v>
      </c>
      <c r="F95" t="n">
        <v>3.59</v>
      </c>
      <c r="G95" t="n">
        <v>3.48</v>
      </c>
      <c r="H95" t="n">
        <v>4.35</v>
      </c>
      <c r="I95" t="n">
        <v>2.54</v>
      </c>
      <c r="J95" t="n">
        <v>3.74</v>
      </c>
      <c r="K95" t="inlineStr">
        <is>
          <t>Recunoașterea rezultatelor</t>
        </is>
      </c>
    </row>
    <row r="96">
      <c r="A96" t="n">
        <v>95</v>
      </c>
      <c r="B96" t="inlineStr">
        <is>
          <t>Logistică</t>
        </is>
      </c>
      <c r="C96" t="n">
        <v>0</v>
      </c>
      <c r="D96" t="n">
        <v>1</v>
      </c>
      <c r="E96" t="n">
        <v>2.86</v>
      </c>
      <c r="F96" t="n">
        <v>2.86</v>
      </c>
      <c r="G96" t="n">
        <v>3.16</v>
      </c>
      <c r="H96" t="n">
        <v>4.45</v>
      </c>
      <c r="I96" t="n">
        <v>2.68</v>
      </c>
      <c r="J96" t="n">
        <v>1.67</v>
      </c>
      <c r="K96" t="inlineStr">
        <is>
          <t>Recunoașterea rezultatelor</t>
        </is>
      </c>
    </row>
    <row r="97">
      <c r="A97" t="n">
        <v>96</v>
      </c>
      <c r="B97" t="inlineStr">
        <is>
          <t>Vânzări</t>
        </is>
      </c>
      <c r="C97" t="n">
        <v>8</v>
      </c>
      <c r="D97" t="n">
        <v>2.52</v>
      </c>
      <c r="E97" t="n">
        <v>3.1</v>
      </c>
      <c r="F97" t="n">
        <v>2.47</v>
      </c>
      <c r="G97" t="n">
        <v>4.43</v>
      </c>
      <c r="H97" t="n">
        <v>3.1</v>
      </c>
      <c r="I97" t="n">
        <v>4.03</v>
      </c>
      <c r="J97" t="n">
        <v>2.56</v>
      </c>
      <c r="K97" t="inlineStr">
        <is>
          <t>Un salariu mai mare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1. Teoriile motivației folosite în lucrare</t>
        </is>
      </c>
    </row>
    <row r="2"/>
    <row r="3">
      <c r="A3" s="6" t="inlineStr">
        <is>
          <t>Teoria</t>
        </is>
      </c>
      <c r="B3" s="6" t="inlineStr">
        <is>
          <t>Ideea principală</t>
        </is>
      </c>
      <c r="C3" s="6" t="inlineStr">
        <is>
          <t>Ce urmărim în studiul de caz</t>
        </is>
      </c>
    </row>
    <row r="4">
      <c r="A4" t="inlineStr">
        <is>
          <t>Ierarhia nevoilor (Maslow, 1943)</t>
        </is>
      </c>
      <c r="B4" t="inlineStr">
        <is>
          <t>Nevoile superioare motivează după ce sunt satisfăcute cele de bază</t>
        </is>
      </c>
      <c r="C4" t="inlineStr">
        <is>
          <t>Dacă salariul (nevoie de bază) este considerat suficient</t>
        </is>
      </c>
    </row>
    <row r="5">
      <c r="A5" s="8" t="inlineStr">
        <is>
          <t>Teoria bifactorială (Herzberg et al., 1959)</t>
        </is>
      </c>
      <c r="B5" s="8" t="inlineStr">
        <is>
          <t>Factorii de igienă previn nemulțumirea; doar factorii motivatori cresc motivația</t>
        </is>
      </c>
      <c r="C5" s="8" t="inlineStr">
        <is>
          <t>Care factori se asociază cu motivația generală</t>
        </is>
      </c>
    </row>
    <row r="6">
      <c r="A6" t="inlineStr">
        <is>
          <t>Teoria așteptărilor (Vroom, 1964)</t>
        </is>
      </c>
      <c r="B6" t="inlineStr">
        <is>
          <t>Efortul depinde de așteptarea unui rezultat și de valoarea recompensei</t>
        </is>
      </c>
      <c r="C6" t="inlineStr">
        <is>
          <t>Dacă angajații văd legătura dintre performanță și recompensă</t>
        </is>
      </c>
    </row>
    <row r="7"/>
    <row r="8">
      <c r="A8" s="9" t="inlineStr">
        <is>
          <t>Sinteză proprie.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7" t="inlineStr">
        <is>
          <t>Tabelul 2. Date generale despre Firma Y SRL (firmă fictivă)</t>
        </is>
      </c>
    </row>
    <row r="2"/>
    <row r="3">
      <c r="A3" s="6" t="inlineStr">
        <is>
          <t>Element</t>
        </is>
      </c>
      <c r="B3" s="6" t="inlineStr">
        <is>
          <t>Descriere</t>
        </is>
      </c>
    </row>
    <row r="4">
      <c r="A4" t="inlineStr">
        <is>
          <t>Domeniul de activitate</t>
        </is>
      </c>
      <c r="B4" t="inlineStr">
        <is>
          <t>Producția și distribuția de ambalaje din carton</t>
        </is>
      </c>
    </row>
    <row r="5">
      <c r="A5" s="8" t="inlineStr">
        <is>
          <t>Număr de angajați</t>
        </is>
      </c>
      <c r="B5" s="8" t="inlineStr">
        <is>
          <t>130 (2026), în patru departamente</t>
        </is>
      </c>
    </row>
    <row r="6">
      <c r="A6" t="inlineStr">
        <is>
          <t>Cifra de afaceri</t>
        </is>
      </c>
      <c r="B6" t="inlineStr">
        <is>
          <t>aproximativ 21 mil. lei (2025, valoare fictivă)</t>
        </is>
      </c>
    </row>
    <row r="7">
      <c r="A7" s="8" t="inlineStr">
        <is>
          <t>Fluctuația personalului</t>
        </is>
      </c>
      <c r="B7" s="8" t="inlineStr">
        <is>
          <t>18% în 2025, cea mai mare în departamentul Logistică</t>
        </is>
      </c>
    </row>
    <row r="8">
      <c r="A8" t="inlineStr">
        <is>
          <t>Sistemul de recompensare</t>
        </is>
      </c>
      <c r="B8" t="inlineStr">
        <is>
          <t>Salariu fix; bonus anual doar pentru departamentul Vânzări</t>
        </is>
      </c>
    </row>
    <row r="9"/>
    <row r="10">
      <c r="A10" s="9" t="inlineStr">
        <is>
          <t>Date fictive, construite pentru exemplu.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48" customWidth="1" min="3" max="3"/>
    <col width="12" customWidth="1" min="4" max="4"/>
  </cols>
  <sheetData>
    <row r="1">
      <c r="A1" s="7" t="inlineStr">
        <is>
          <t>Tabelul 3. Structura chestionarului aplicat angajaților</t>
        </is>
      </c>
    </row>
    <row r="2"/>
    <row r="3">
      <c r="A3" s="6" t="inlineStr">
        <is>
          <t>Secțiunea</t>
        </is>
      </c>
      <c r="B3" s="6" t="inlineStr">
        <is>
          <t>Itemi</t>
        </is>
      </c>
      <c r="C3" s="6" t="inlineStr">
        <is>
          <t>Exemplu de item</t>
        </is>
      </c>
      <c r="D3" s="6" t="inlineStr">
        <is>
          <t>α Cronbach</t>
        </is>
      </c>
    </row>
    <row r="4">
      <c r="A4" t="inlineStr">
        <is>
          <t>Salariu și beneficii</t>
        </is>
      </c>
      <c r="B4" s="10" t="n">
        <v>4</v>
      </c>
      <c r="C4" t="inlineStr">
        <is>
          <t>„Salariul meu este corect față de efortul depus.”</t>
        </is>
      </c>
      <c r="D4" s="11" t="n">
        <v>0.8100000000000001</v>
      </c>
    </row>
    <row r="5">
      <c r="A5" s="8" t="inlineStr">
        <is>
          <t>Recunoașterea muncii</t>
        </is>
      </c>
      <c r="B5" s="12" t="n">
        <v>4</v>
      </c>
      <c r="C5" s="8" t="inlineStr">
        <is>
          <t>„Când obțin rezultate bune, șeful meu observă.”</t>
        </is>
      </c>
      <c r="D5" s="13" t="n">
        <v>0.85</v>
      </c>
    </row>
    <row r="6">
      <c r="A6" t="inlineStr">
        <is>
          <t>Dezvoltare profesională</t>
        </is>
      </c>
      <c r="B6" s="10" t="n">
        <v>3</v>
      </c>
      <c r="C6" t="inlineStr">
        <is>
          <t>„Am ocazia să învăț lucruri noi la locul de muncă.”</t>
        </is>
      </c>
      <c r="D6" s="11" t="n">
        <v>0.78</v>
      </c>
    </row>
    <row r="7">
      <c r="A7" s="8" t="inlineStr">
        <is>
          <t>Relația cu șeful direct</t>
        </is>
      </c>
      <c r="B7" s="12" t="n">
        <v>4</v>
      </c>
      <c r="C7" s="8" t="inlineStr">
        <is>
          <t>„Pot discuta deschis cu șeful meu.”</t>
        </is>
      </c>
      <c r="D7" s="13" t="n">
        <v>0.83</v>
      </c>
    </row>
    <row r="8">
      <c r="A8" t="inlineStr">
        <is>
          <t>Condiții de muncă</t>
        </is>
      </c>
      <c r="B8" s="10" t="n">
        <v>3</v>
      </c>
      <c r="C8" t="inlineStr">
        <is>
          <t>„Am echipamentele necesare pentru a-mi face treaba.”</t>
        </is>
      </c>
      <c r="D8" s="11" t="n">
        <v>0.74</v>
      </c>
    </row>
    <row r="9">
      <c r="A9" s="8" t="inlineStr">
        <is>
          <t>Motivație generală</t>
        </is>
      </c>
      <c r="B9" s="12" t="n">
        <v>5</v>
      </c>
      <c r="C9" s="8" t="inlineStr">
        <is>
          <t>„Sunt dispus(ă) să depun efort suplimentar pentru firmă.”</t>
        </is>
      </c>
      <c r="D9" s="13" t="n">
        <v>0.87</v>
      </c>
    </row>
    <row r="10">
      <c r="A10" t="inlineStr">
        <is>
          <t>Intenția de plecare</t>
        </is>
      </c>
      <c r="B10" s="10" t="n">
        <v>3</v>
      </c>
      <c r="C10" t="inlineStr">
        <is>
          <t>„Mă gândesc des să îmi caut alt loc de muncă.”</t>
        </is>
      </c>
      <c r="D10" s="11" t="n">
        <v>0.8</v>
      </c>
    </row>
    <row r="11"/>
    <row r="12">
      <c r="A12" s="9" t="inlineStr">
        <is>
          <t>Chestionar propriu, scală Likert de la 1 (dezacord total) la 5 (acord total); valorile α sunt simulate.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38" customWidth="1" min="2" max="2"/>
    <col width="13" customWidth="1" min="3" max="3"/>
  </cols>
  <sheetData>
    <row r="1">
      <c r="A1" s="7" t="inlineStr">
        <is>
          <t>Tabelul 4. Distribuția respondenților pe departamente</t>
        </is>
      </c>
    </row>
    <row r="2"/>
    <row r="3">
      <c r="A3" s="6" t="inlineStr">
        <is>
          <t>Departament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Vânzări</t>
        </is>
      </c>
      <c r="B4">
        <f>COUNTIF('Date brute'!$B$2:$B$97,A4)</f>
        <v/>
      </c>
      <c r="C4" s="14">
        <f>B4/B$8</f>
        <v/>
      </c>
    </row>
    <row r="5">
      <c r="A5" s="8" t="inlineStr">
        <is>
          <t>Logistică</t>
        </is>
      </c>
      <c r="B5" s="8">
        <f>COUNTIF('Date brute'!$B$2:$B$97,A5)</f>
        <v/>
      </c>
      <c r="C5" s="15">
        <f>B5/B$8</f>
        <v/>
      </c>
    </row>
    <row r="6">
      <c r="A6" t="inlineStr">
        <is>
          <t>Producție</t>
        </is>
      </c>
      <c r="B6">
        <f>COUNTIF('Date brute'!$B$2:$B$97,A6)</f>
        <v/>
      </c>
      <c r="C6" s="14">
        <f>B6/B$8</f>
        <v/>
      </c>
    </row>
    <row r="7">
      <c r="A7" s="8" t="inlineStr">
        <is>
          <t>Administrativ</t>
        </is>
      </c>
      <c r="B7" s="8">
        <f>COUNTIF('Date brute'!$B$2:$B$97,A7)</f>
        <v/>
      </c>
      <c r="C7" s="15">
        <f>B7/B$8</f>
        <v/>
      </c>
    </row>
    <row r="8">
      <c r="A8" t="inlineStr">
        <is>
          <t>Total</t>
        </is>
      </c>
      <c r="B8">
        <f>SUM(B4:B7)</f>
        <v/>
      </c>
      <c r="C8" s="16">
        <f>SUM(C4:C7)</f>
        <v/>
      </c>
    </row>
    <row r="9"/>
    <row r="10">
      <c r="A10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48" customWidth="1" min="1" max="1"/>
    <col width="33" customWidth="1" min="2" max="2"/>
    <col width="35" customWidth="1" min="3" max="3"/>
    <col width="33" customWidth="1" min="4" max="4"/>
    <col width="31" customWidth="1" min="5" max="5"/>
    <col width="31" customWidth="1" min="6" max="6"/>
  </cols>
  <sheetData>
    <row r="1">
      <c r="A1" s="7" t="inlineStr">
        <is>
          <t>Tabelul 5. Scorurile medii pentru factorii motivaționali și motivația generală (scală 1–5)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Salariu și beneficii</t>
        </is>
      </c>
      <c r="B4" s="17">
        <f>COUNT('Date brute'!$D$2:$D$97)</f>
        <v/>
      </c>
      <c r="C4" s="18">
        <f>AVERAGE('Date brute'!$D$2:$D$97)</f>
        <v/>
      </c>
      <c r="D4" s="18">
        <f>STDEV('Date brute'!$D$2:$D$97)</f>
        <v/>
      </c>
      <c r="E4" s="18">
        <f>MIN('Date brute'!$D$2:$D$97)</f>
        <v/>
      </c>
      <c r="F4" s="18">
        <f>MAX('Date brute'!$D$2:$D$97)</f>
        <v/>
      </c>
    </row>
    <row r="5">
      <c r="A5" s="8" t="inlineStr">
        <is>
          <t>Recunoașterea muncii</t>
        </is>
      </c>
      <c r="B5" s="19">
        <f>COUNT('Date brute'!$E$2:$E$97)</f>
        <v/>
      </c>
      <c r="C5" s="20">
        <f>AVERAGE('Date brute'!$E$2:$E$97)</f>
        <v/>
      </c>
      <c r="D5" s="20">
        <f>STDEV('Date brute'!$E$2:$E$97)</f>
        <v/>
      </c>
      <c r="E5" s="20">
        <f>MIN('Date brute'!$E$2:$E$97)</f>
        <v/>
      </c>
      <c r="F5" s="20">
        <f>MAX('Date brute'!$E$2:$E$97)</f>
        <v/>
      </c>
    </row>
    <row r="6">
      <c r="A6" t="inlineStr">
        <is>
          <t>Dezvoltare profesională</t>
        </is>
      </c>
      <c r="B6" s="17">
        <f>COUNT('Date brute'!$F$2:$F$97)</f>
        <v/>
      </c>
      <c r="C6" s="18">
        <f>AVERAGE('Date brute'!$F$2:$F$97)</f>
        <v/>
      </c>
      <c r="D6" s="18">
        <f>STDEV('Date brute'!$F$2:$F$97)</f>
        <v/>
      </c>
      <c r="E6" s="18">
        <f>MIN('Date brute'!$F$2:$F$97)</f>
        <v/>
      </c>
      <c r="F6" s="18">
        <f>MAX('Date brute'!$F$2:$F$97)</f>
        <v/>
      </c>
    </row>
    <row r="7">
      <c r="A7" s="8" t="inlineStr">
        <is>
          <t>Relația cu șeful direct</t>
        </is>
      </c>
      <c r="B7" s="19">
        <f>COUNT('Date brute'!$G$2:$G$97)</f>
        <v/>
      </c>
      <c r="C7" s="20">
        <f>AVERAGE('Date brute'!$G$2:$G$97)</f>
        <v/>
      </c>
      <c r="D7" s="20">
        <f>STDEV('Date brute'!$G$2:$G$97)</f>
        <v/>
      </c>
      <c r="E7" s="20">
        <f>MIN('Date brute'!$G$2:$G$97)</f>
        <v/>
      </c>
      <c r="F7" s="20">
        <f>MAX('Date brute'!$G$2:$G$97)</f>
        <v/>
      </c>
    </row>
    <row r="8">
      <c r="A8" t="inlineStr">
        <is>
          <t>Condiții de muncă</t>
        </is>
      </c>
      <c r="B8" s="17">
        <f>COUNT('Date brute'!$H$2:$H$97)</f>
        <v/>
      </c>
      <c r="C8" s="18">
        <f>AVERAGE('Date brute'!$H$2:$H$97)</f>
        <v/>
      </c>
      <c r="D8" s="18">
        <f>STDEV('Date brute'!$H$2:$H$97)</f>
        <v/>
      </c>
      <c r="E8" s="18">
        <f>MIN('Date brute'!$H$2:$H$97)</f>
        <v/>
      </c>
      <c r="F8" s="18">
        <f>MAX('Date brute'!$H$2:$H$97)</f>
        <v/>
      </c>
    </row>
    <row r="9">
      <c r="A9" s="8" t="inlineStr">
        <is>
          <t>Motivație generală</t>
        </is>
      </c>
      <c r="B9" s="19">
        <f>COUNT('Date brute'!$I$2:$I$97)</f>
        <v/>
      </c>
      <c r="C9" s="20">
        <f>AVERAGE('Date brute'!$I$2:$I$97)</f>
        <v/>
      </c>
      <c r="D9" s="20">
        <f>STDEV('Date brute'!$I$2:$I$97)</f>
        <v/>
      </c>
      <c r="E9" s="20">
        <f>MIN('Date brute'!$I$2:$I$97)</f>
        <v/>
      </c>
      <c r="F9" s="20">
        <f>MAX('Date brute'!$I$2:$I$97)</f>
        <v/>
      </c>
    </row>
    <row r="10"/>
    <row r="11">
      <c r="A11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48" customWidth="1" min="4" max="4"/>
    <col width="48" customWidth="1" min="5" max="5"/>
    <col width="48" customWidth="1" min="6" max="6"/>
    <col width="48" customWidth="1" min="7" max="7"/>
    <col width="10" customWidth="1" min="8" max="8"/>
  </cols>
  <sheetData>
    <row r="1">
      <c r="A1" s="7" t="inlineStr">
        <is>
          <t>Tabelul 6. Corelațiile dintre factorii motivaționali, motivația generală și intenția de plecare</t>
        </is>
      </c>
    </row>
    <row r="2"/>
    <row r="3">
      <c r="A3" s="6" t="inlineStr">
        <is>
          <t>Variabila</t>
        </is>
      </c>
      <c r="B3" s="6" t="inlineStr">
        <is>
          <t>1</t>
        </is>
      </c>
      <c r="C3" s="6" t="inlineStr">
        <is>
          <t>2</t>
        </is>
      </c>
      <c r="D3" s="6" t="inlineStr">
        <is>
          <t>3</t>
        </is>
      </c>
      <c r="E3" s="6" t="inlineStr">
        <is>
          <t>4</t>
        </is>
      </c>
      <c r="F3" s="6" t="inlineStr">
        <is>
          <t>5</t>
        </is>
      </c>
      <c r="G3" s="6" t="inlineStr">
        <is>
          <t>6</t>
        </is>
      </c>
      <c r="H3" s="6" t="inlineStr">
        <is>
          <t>7</t>
        </is>
      </c>
    </row>
    <row r="4">
      <c r="A4" t="inlineStr">
        <is>
          <t>1. Salariu și beneficii</t>
        </is>
      </c>
      <c r="B4" t="inlineStr">
        <is>
          <t>—</t>
        </is>
      </c>
      <c r="C4" t="inlineStr"/>
      <c r="D4" t="inlineStr"/>
      <c r="E4" t="inlineStr"/>
      <c r="F4" t="inlineStr"/>
      <c r="G4" t="inlineStr"/>
      <c r="H4" t="inlineStr"/>
    </row>
    <row r="5">
      <c r="A5" s="8" t="inlineStr">
        <is>
          <t>2. Recunoașterea muncii</t>
        </is>
      </c>
      <c r="B5" s="20">
        <f>CORREL('Date brute'!$E$2:$E$97,'Date brute'!$D$2:$D$97)</f>
        <v/>
      </c>
      <c r="C5" s="8" t="inlineStr">
        <is>
          <t>—</t>
        </is>
      </c>
      <c r="D5" s="8" t="inlineStr"/>
      <c r="E5" s="8" t="inlineStr"/>
      <c r="F5" s="8" t="inlineStr"/>
      <c r="G5" s="8" t="inlineStr"/>
      <c r="H5" s="8" t="inlineStr"/>
    </row>
    <row r="6">
      <c r="A6" t="inlineStr">
        <is>
          <t>3. Dezvoltare profesională</t>
        </is>
      </c>
      <c r="B6" s="18">
        <f>CORREL('Date brute'!$F$2:$F$97,'Date brute'!$D$2:$D$97)</f>
        <v/>
      </c>
      <c r="C6" s="18">
        <f>CORREL('Date brute'!$F$2:$F$97,'Date brute'!$E$2:$E$97)</f>
        <v/>
      </c>
      <c r="D6" t="inlineStr">
        <is>
          <t>—</t>
        </is>
      </c>
      <c r="E6" t="inlineStr"/>
      <c r="F6" t="inlineStr"/>
      <c r="G6" t="inlineStr"/>
      <c r="H6" t="inlineStr"/>
    </row>
    <row r="7">
      <c r="A7" s="8" t="inlineStr">
        <is>
          <t>4. Relația cu șeful direct</t>
        </is>
      </c>
      <c r="B7" s="20">
        <f>CORREL('Date brute'!$G$2:$G$97,'Date brute'!$D$2:$D$97)</f>
        <v/>
      </c>
      <c r="C7" s="20">
        <f>CORREL('Date brute'!$G$2:$G$97,'Date brute'!$E$2:$E$97)</f>
        <v/>
      </c>
      <c r="D7" s="20">
        <f>CORREL('Date brute'!$G$2:$G$97,'Date brute'!$F$2:$F$97)</f>
        <v/>
      </c>
      <c r="E7" s="8" t="inlineStr">
        <is>
          <t>—</t>
        </is>
      </c>
      <c r="F7" s="8" t="inlineStr"/>
      <c r="G7" s="8" t="inlineStr"/>
      <c r="H7" s="8" t="inlineStr"/>
    </row>
    <row r="8">
      <c r="A8" t="inlineStr">
        <is>
          <t>5. Condiții de muncă</t>
        </is>
      </c>
      <c r="B8" s="18">
        <f>CORREL('Date brute'!$H$2:$H$97,'Date brute'!$D$2:$D$97)</f>
        <v/>
      </c>
      <c r="C8" s="18">
        <f>CORREL('Date brute'!$H$2:$H$97,'Date brute'!$E$2:$E$97)</f>
        <v/>
      </c>
      <c r="D8" s="18">
        <f>CORREL('Date brute'!$H$2:$H$97,'Date brute'!$F$2:$F$97)</f>
        <v/>
      </c>
      <c r="E8" s="18">
        <f>CORREL('Date brute'!$H$2:$H$97,'Date brute'!$G$2:$G$97)</f>
        <v/>
      </c>
      <c r="F8" t="inlineStr">
        <is>
          <t>—</t>
        </is>
      </c>
      <c r="G8" t="inlineStr"/>
      <c r="H8" t="inlineStr"/>
    </row>
    <row r="9">
      <c r="A9" s="8" t="inlineStr">
        <is>
          <t>6. Motivație generală</t>
        </is>
      </c>
      <c r="B9" s="20">
        <f>CORREL('Date brute'!$I$2:$I$97,'Date brute'!$D$2:$D$97)</f>
        <v/>
      </c>
      <c r="C9" s="20">
        <f>CORREL('Date brute'!$I$2:$I$97,'Date brute'!$E$2:$E$97)</f>
        <v/>
      </c>
      <c r="D9" s="20">
        <f>CORREL('Date brute'!$I$2:$I$97,'Date brute'!$F$2:$F$97)</f>
        <v/>
      </c>
      <c r="E9" s="20">
        <f>CORREL('Date brute'!$I$2:$I$97,'Date brute'!$G$2:$G$97)</f>
        <v/>
      </c>
      <c r="F9" s="20">
        <f>CORREL('Date brute'!$I$2:$I$97,'Date brute'!$H$2:$H$97)</f>
        <v/>
      </c>
      <c r="G9" s="8" t="inlineStr">
        <is>
          <t>—</t>
        </is>
      </c>
      <c r="H9" s="8" t="inlineStr"/>
    </row>
    <row r="10">
      <c r="A10" t="inlineStr">
        <is>
          <t>7. Intenția de plecare</t>
        </is>
      </c>
      <c r="B10" s="18">
        <f>CORREL('Date brute'!$J$2:$J$97,'Date brute'!$D$2:$D$97)</f>
        <v/>
      </c>
      <c r="C10" s="18">
        <f>CORREL('Date brute'!$J$2:$J$97,'Date brute'!$E$2:$E$97)</f>
        <v/>
      </c>
      <c r="D10" s="18">
        <f>CORREL('Date brute'!$J$2:$J$97,'Date brute'!$F$2:$F$97)</f>
        <v/>
      </c>
      <c r="E10" s="18">
        <f>CORREL('Date brute'!$J$2:$J$97,'Date brute'!$G$2:$G$97)</f>
        <v/>
      </c>
      <c r="F10" s="18">
        <f>CORREL('Date brute'!$J$2:$J$97,'Date brute'!$H$2:$H$97)</f>
        <v/>
      </c>
      <c r="G10" s="18">
        <f>CORREL('Date brute'!$J$2:$J$97,'Date brute'!$I$2:$I$97)</f>
        <v/>
      </c>
      <c r="H10" t="inlineStr">
        <is>
          <t>—</t>
        </is>
      </c>
    </row>
    <row r="11"/>
    <row r="12">
      <c r="A12" s="9" t="inlineStr">
        <is>
          <t>N = 96. * p &lt; 0,05; ** p &lt; 0,01.</t>
        </is>
      </c>
    </row>
    <row r="13">
      <c r="A13" s="9" t="inlineStr">
        <is>
          <t>Corelațiile se calculează cu CORREL din foaia „Date brute”; pragurile de semnificație (*) sunt în lucrare.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7. Motivația generală în funcție de departament (ANOVA)</t>
        </is>
      </c>
    </row>
    <row r="2"/>
    <row r="3">
      <c r="A3" s="6" t="inlineStr">
        <is>
          <t>Departament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Vânzări</t>
        </is>
      </c>
      <c r="B4" t="inlineStr">
        <is>
          <t>21</t>
        </is>
      </c>
      <c r="C4" t="inlineStr">
        <is>
          <t>3,62</t>
        </is>
      </c>
      <c r="D4" t="inlineStr">
        <is>
          <t>0,48</t>
        </is>
      </c>
    </row>
    <row r="5">
      <c r="A5" s="8" t="inlineStr">
        <is>
          <t>Logistică</t>
        </is>
      </c>
      <c r="B5" s="8" t="inlineStr">
        <is>
          <t>18</t>
        </is>
      </c>
      <c r="C5" s="8" t="inlineStr">
        <is>
          <t>2,74</t>
        </is>
      </c>
      <c r="D5" s="8" t="inlineStr">
        <is>
          <t>0,78</t>
        </is>
      </c>
    </row>
    <row r="6">
      <c r="A6" t="inlineStr">
        <is>
          <t>Producție</t>
        </is>
      </c>
      <c r="B6" t="inlineStr">
        <is>
          <t>43</t>
        </is>
      </c>
      <c r="C6" t="inlineStr">
        <is>
          <t>3,24</t>
        </is>
      </c>
      <c r="D6" t="inlineStr">
        <is>
          <t>0,75</t>
        </is>
      </c>
    </row>
    <row r="7">
      <c r="A7" s="8" t="inlineStr">
        <is>
          <t>Administrativ</t>
        </is>
      </c>
      <c r="B7" s="8" t="inlineStr">
        <is>
          <t>14</t>
        </is>
      </c>
      <c r="C7" s="8" t="inlineStr">
        <is>
          <t>3,41</t>
        </is>
      </c>
      <c r="D7" s="8" t="inlineStr">
        <is>
          <t>0,69</t>
        </is>
      </c>
    </row>
    <row r="8"/>
    <row r="9">
      <c r="A9" s="9" t="inlineStr">
        <is>
          <t>F(3, 92) = 5,40, p = 0,002, η² = 0,15</t>
        </is>
      </c>
    </row>
    <row r="10">
      <c r="A10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22" customWidth="1" min="3" max="3"/>
    <col width="11" customWidth="1" min="4" max="4"/>
    <col width="26" customWidth="1" min="5" max="5"/>
  </cols>
  <sheetData>
    <row r="1">
      <c r="A1" s="7" t="inlineStr">
        <is>
          <t>Tabelul 8. Planul de acțiune propus pentru creșterea motivației</t>
        </is>
      </c>
    </row>
    <row r="2"/>
    <row r="3">
      <c r="A3" s="6" t="inlineStr">
        <is>
          <t>Măsura</t>
        </is>
      </c>
      <c r="B3" s="6" t="inlineStr">
        <is>
          <t>Factorul vizat</t>
        </is>
      </c>
      <c r="C3" s="6" t="inlineStr">
        <is>
          <t>Responsabil</t>
        </is>
      </c>
      <c r="D3" s="6" t="inlineStr">
        <is>
          <t>Termen</t>
        </is>
      </c>
      <c r="E3" s="6" t="inlineStr">
        <is>
          <t>Indicator (KPI)</t>
        </is>
      </c>
    </row>
    <row r="4">
      <c r="A4" t="inlineStr">
        <is>
          <t>Feedback lunar și „angajatul lunii” în fiecare departament</t>
        </is>
      </c>
      <c r="B4" t="inlineStr">
        <is>
          <t>Recunoaștere</t>
        </is>
      </c>
      <c r="C4" t="inlineStr">
        <is>
          <t>Șefii de departament</t>
        </is>
      </c>
      <c r="D4" t="inlineStr">
        <is>
          <t>Ian. 2027</t>
        </is>
      </c>
      <c r="E4" t="inlineStr">
        <is>
          <t>Scor recunoaștere ≥ 3,5</t>
        </is>
      </c>
    </row>
    <row r="5">
      <c r="A5" s="8" t="inlineStr">
        <is>
          <t>Grilă salarială transparentă și bonus trimestrial pentru toate departamentele</t>
        </is>
      </c>
      <c r="B5" s="8" t="inlineStr">
        <is>
          <t>Salariu</t>
        </is>
      </c>
      <c r="C5" s="8" t="inlineStr">
        <is>
          <t>Director general</t>
        </is>
      </c>
      <c r="D5" s="8" t="inlineStr">
        <is>
          <t>Apr. 2027</t>
        </is>
      </c>
      <c r="E5" s="8" t="inlineStr">
        <is>
          <t>Scor salariu ≥ 3,2</t>
        </is>
      </c>
    </row>
    <row r="6">
      <c r="A6" t="inlineStr">
        <is>
          <t>Plan individual de formare (minimum 16 ore/an)</t>
        </is>
      </c>
      <c r="B6" t="inlineStr">
        <is>
          <t>Dezvoltare</t>
        </is>
      </c>
      <c r="C6" t="inlineStr">
        <is>
          <t>Resurse umane</t>
        </is>
      </c>
      <c r="D6" t="inlineStr">
        <is>
          <t>Mar. 2027</t>
        </is>
      </c>
      <c r="E6" t="inlineStr">
        <is>
          <t>80% angajați cu plan</t>
        </is>
      </c>
    </row>
    <row r="7">
      <c r="A7" s="8" t="inlineStr">
        <is>
          <t>Pilot în Logistică: ture stabile, ședință săptămânală</t>
        </is>
      </c>
      <c r="B7" s="8" t="inlineStr">
        <is>
          <t>Logistică</t>
        </is>
      </c>
      <c r="C7" s="8" t="inlineStr">
        <is>
          <t>Șef logistică</t>
        </is>
      </c>
      <c r="D7" s="8" t="inlineStr">
        <is>
          <t>Feb. 2027</t>
        </is>
      </c>
      <c r="E7" s="8" t="inlineStr">
        <is>
          <t>Fluctuație sub 12%</t>
        </is>
      </c>
    </row>
    <row r="8">
      <c r="A8" t="inlineStr">
        <is>
          <t>Reaplicarea chestionarului după 12 luni</t>
        </is>
      </c>
      <c r="B8" t="inlineStr">
        <is>
          <t>Toți factorii</t>
        </is>
      </c>
      <c r="C8" t="inlineStr">
        <is>
          <t>Resurse umane</t>
        </is>
      </c>
      <c r="D8" t="inlineStr">
        <is>
          <t>Dec. 2027</t>
        </is>
      </c>
      <c r="E8" t="inlineStr">
        <is>
          <t>Motivație generală ≥ 3,6</t>
        </is>
      </c>
    </row>
    <row r="9"/>
    <row r="10">
      <c r="A10" s="9" t="inlineStr">
        <is>
          <t>Propunere proprie.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3. Scorurile medii ale factorilor motivaționali (1 = foarte nemulțumit, 5 = foarte mulțumit)</t>
        </is>
      </c>
    </row>
    <row r="2"/>
    <row r="3">
      <c r="A3" s="6" t="inlineStr">
        <is>
          <t>Categorie</t>
        </is>
      </c>
      <c r="B3" s="6" t="inlineStr">
        <is>
          <t>Media</t>
        </is>
      </c>
    </row>
    <row r="4">
      <c r="A4" t="inlineStr">
        <is>
          <t>Salariu și beneficii</t>
        </is>
      </c>
      <c r="B4" t="n">
        <v>2.69</v>
      </c>
    </row>
    <row r="5">
      <c r="A5" t="inlineStr">
        <is>
          <t>Recunoașterea muncii</t>
        </is>
      </c>
      <c r="B5" t="n">
        <v>2.87</v>
      </c>
    </row>
    <row r="6">
      <c r="A6" t="inlineStr">
        <is>
          <t>Dezvoltare profesională</t>
        </is>
      </c>
      <c r="B6" t="n">
        <v>3</v>
      </c>
    </row>
    <row r="7">
      <c r="A7" t="inlineStr">
        <is>
          <t>Relația cu șeful direct</t>
        </is>
      </c>
      <c r="B7" t="n">
        <v>3.59</v>
      </c>
    </row>
    <row r="8">
      <c r="A8" t="inlineStr">
        <is>
          <t>Condiții de muncă</t>
        </is>
      </c>
      <c r="B8" t="n">
        <v>3.22</v>
      </c>
    </row>
    <row r="9">
      <c r="A9" t="inlineStr">
        <is>
          <t>Motivație generală</t>
        </is>
      </c>
      <c r="B9" t="n">
        <v>3.25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10" customWidth="1" min="3" max="3"/>
  </cols>
  <sheetData>
    <row r="1">
      <c r="A1" s="7" t="inlineStr">
        <is>
          <t>Figura 4. Recunoașterea muncii și motivația generală</t>
        </is>
      </c>
    </row>
    <row r="2"/>
    <row r="3">
      <c r="A3" s="6" t="inlineStr">
        <is>
          <t>Recunoașterea muncii</t>
        </is>
      </c>
      <c r="B3" s="6" t="inlineStr">
        <is>
          <t>Motivație generală</t>
        </is>
      </c>
    </row>
    <row r="4">
      <c r="A4" t="n">
        <v>4.09</v>
      </c>
      <c r="B4" t="n">
        <v>4.09</v>
      </c>
    </row>
    <row r="5">
      <c r="A5" t="n">
        <v>1.82</v>
      </c>
      <c r="B5" t="n">
        <v>2.88</v>
      </c>
    </row>
    <row r="6">
      <c r="A6" t="n">
        <v>2.66</v>
      </c>
      <c r="B6" t="n">
        <v>3.73</v>
      </c>
    </row>
    <row r="7">
      <c r="A7" t="n">
        <v>2.69</v>
      </c>
      <c r="B7" t="n">
        <v>3.1</v>
      </c>
    </row>
    <row r="8">
      <c r="A8" t="n">
        <v>1</v>
      </c>
      <c r="B8" t="n">
        <v>3.25</v>
      </c>
    </row>
    <row r="9">
      <c r="A9" t="n">
        <v>2.41</v>
      </c>
      <c r="B9" t="n">
        <v>2.85</v>
      </c>
    </row>
    <row r="10">
      <c r="A10" t="n">
        <v>3.89</v>
      </c>
      <c r="B10" t="n">
        <v>3.48</v>
      </c>
    </row>
    <row r="11">
      <c r="A11" t="n">
        <v>4.5</v>
      </c>
      <c r="B11" t="n">
        <v>4.87</v>
      </c>
    </row>
    <row r="12">
      <c r="A12" t="n">
        <v>2.84</v>
      </c>
      <c r="B12" t="n">
        <v>3.39</v>
      </c>
    </row>
    <row r="13">
      <c r="A13" t="n">
        <v>2.41</v>
      </c>
      <c r="B13" t="n">
        <v>2.29</v>
      </c>
    </row>
    <row r="14">
      <c r="A14" t="n">
        <v>3.01</v>
      </c>
      <c r="B14" t="n">
        <v>2.4</v>
      </c>
    </row>
    <row r="15">
      <c r="A15" t="n">
        <v>3.06</v>
      </c>
      <c r="B15" t="n">
        <v>3.86</v>
      </c>
    </row>
    <row r="16">
      <c r="A16" t="n">
        <v>3.37</v>
      </c>
      <c r="B16" t="n">
        <v>3</v>
      </c>
    </row>
    <row r="17">
      <c r="A17" t="n">
        <v>2.13</v>
      </c>
      <c r="B17" t="n">
        <v>2.4</v>
      </c>
    </row>
    <row r="18">
      <c r="A18" t="n">
        <v>3.23</v>
      </c>
      <c r="B18" t="n">
        <v>3.31</v>
      </c>
    </row>
    <row r="19">
      <c r="A19" t="n">
        <v>3.37</v>
      </c>
      <c r="B19" t="n">
        <v>2.65</v>
      </c>
    </row>
    <row r="20">
      <c r="A20" t="n">
        <v>3.05</v>
      </c>
      <c r="B20" t="n">
        <v>4.49</v>
      </c>
    </row>
    <row r="21">
      <c r="A21" t="n">
        <v>1.52</v>
      </c>
      <c r="B21" t="n">
        <v>2.35</v>
      </c>
    </row>
    <row r="22">
      <c r="A22" t="n">
        <v>3.25</v>
      </c>
      <c r="B22" t="n">
        <v>3.44</v>
      </c>
    </row>
    <row r="23">
      <c r="A23" t="n">
        <v>3.02</v>
      </c>
      <c r="B23" t="n">
        <v>2.65</v>
      </c>
    </row>
    <row r="24">
      <c r="A24" t="n">
        <v>2.65</v>
      </c>
      <c r="B24" t="n">
        <v>2.52</v>
      </c>
    </row>
    <row r="25">
      <c r="A25" t="n">
        <v>1.33</v>
      </c>
      <c r="B25" t="n">
        <v>3.04</v>
      </c>
    </row>
    <row r="26">
      <c r="A26" t="n">
        <v>3.25</v>
      </c>
      <c r="B26" t="n">
        <v>3.71</v>
      </c>
    </row>
    <row r="27">
      <c r="A27" t="n">
        <v>1.8</v>
      </c>
      <c r="B27" t="n">
        <v>3.18</v>
      </c>
    </row>
    <row r="28">
      <c r="A28" t="n">
        <v>1</v>
      </c>
      <c r="B28" t="n">
        <v>2.05</v>
      </c>
    </row>
    <row r="29">
      <c r="A29" t="n">
        <v>3.3</v>
      </c>
      <c r="B29" t="n">
        <v>3.61</v>
      </c>
    </row>
    <row r="30">
      <c r="A30" t="n">
        <v>2.91</v>
      </c>
      <c r="B30" t="n">
        <v>3.33</v>
      </c>
    </row>
    <row r="31">
      <c r="A31" t="n">
        <v>2.97</v>
      </c>
      <c r="B31" t="n">
        <v>2.77</v>
      </c>
    </row>
    <row r="32">
      <c r="A32" t="n">
        <v>3.38</v>
      </c>
      <c r="B32" t="n">
        <v>4.05</v>
      </c>
    </row>
    <row r="33">
      <c r="A33" t="n">
        <v>2.92</v>
      </c>
      <c r="B33" t="n">
        <v>3.22</v>
      </c>
    </row>
    <row r="34">
      <c r="A34" t="n">
        <v>3.51</v>
      </c>
      <c r="B34" t="n">
        <v>3.18</v>
      </c>
    </row>
    <row r="35">
      <c r="A35" t="n">
        <v>3.65</v>
      </c>
      <c r="B35" t="n">
        <v>4.04</v>
      </c>
    </row>
    <row r="36">
      <c r="A36" t="n">
        <v>3.98</v>
      </c>
      <c r="B36" t="n">
        <v>3.94</v>
      </c>
    </row>
    <row r="37">
      <c r="A37" t="n">
        <v>5</v>
      </c>
      <c r="B37" t="n">
        <v>5</v>
      </c>
    </row>
    <row r="38">
      <c r="A38" t="n">
        <v>3.62</v>
      </c>
      <c r="B38" t="n">
        <v>3.72</v>
      </c>
    </row>
    <row r="39">
      <c r="A39" t="n">
        <v>3.65</v>
      </c>
      <c r="B39" t="n">
        <v>4.71</v>
      </c>
    </row>
    <row r="40">
      <c r="A40" t="n">
        <v>4.63</v>
      </c>
      <c r="B40" t="n">
        <v>3.58</v>
      </c>
    </row>
    <row r="41">
      <c r="A41" t="n">
        <v>2.46</v>
      </c>
      <c r="B41" t="n">
        <v>3.09</v>
      </c>
    </row>
    <row r="42">
      <c r="A42" t="n">
        <v>2.65</v>
      </c>
      <c r="B42" t="n">
        <v>3.9</v>
      </c>
    </row>
    <row r="43">
      <c r="A43" t="n">
        <v>3.17</v>
      </c>
      <c r="B43" t="n">
        <v>3.64</v>
      </c>
    </row>
    <row r="44">
      <c r="A44" t="n">
        <v>1.15</v>
      </c>
      <c r="B44" t="n">
        <v>1.56</v>
      </c>
    </row>
    <row r="45">
      <c r="A45" t="n">
        <v>3.8</v>
      </c>
      <c r="B45" t="n">
        <v>3.67</v>
      </c>
    </row>
    <row r="46">
      <c r="A46" t="n">
        <v>4.35</v>
      </c>
      <c r="B46" t="n">
        <v>3.92</v>
      </c>
    </row>
    <row r="47">
      <c r="A47" t="n">
        <v>1.81</v>
      </c>
      <c r="B47" t="n">
        <v>4.12</v>
      </c>
    </row>
    <row r="48">
      <c r="A48" t="n">
        <v>2.51</v>
      </c>
      <c r="B48" t="n">
        <v>2.63</v>
      </c>
    </row>
    <row r="49">
      <c r="A49" t="n">
        <v>3.74</v>
      </c>
      <c r="B49" t="n">
        <v>3.69</v>
      </c>
    </row>
    <row r="50">
      <c r="A50" t="n">
        <v>3.74</v>
      </c>
      <c r="B50" t="n">
        <v>3.6</v>
      </c>
    </row>
    <row r="51">
      <c r="A51" t="n">
        <v>1.45</v>
      </c>
      <c r="B51" t="n">
        <v>2.74</v>
      </c>
    </row>
    <row r="52">
      <c r="A52" t="n">
        <v>3.41</v>
      </c>
      <c r="B52" t="n">
        <v>3.02</v>
      </c>
    </row>
    <row r="53">
      <c r="A53" t="n">
        <v>2.74</v>
      </c>
      <c r="B53" t="n">
        <v>3.57</v>
      </c>
    </row>
    <row r="54">
      <c r="A54" t="n">
        <v>1</v>
      </c>
      <c r="B54" t="n">
        <v>1.65</v>
      </c>
    </row>
    <row r="55">
      <c r="A55" t="n">
        <v>2.54</v>
      </c>
      <c r="B55" t="n">
        <v>4.48</v>
      </c>
    </row>
    <row r="56">
      <c r="A56" t="n">
        <v>2.4</v>
      </c>
      <c r="B56" t="n">
        <v>1.52</v>
      </c>
    </row>
    <row r="57">
      <c r="A57" t="n">
        <v>3</v>
      </c>
      <c r="B57" t="n">
        <v>2.04</v>
      </c>
    </row>
    <row r="58">
      <c r="A58" t="n">
        <v>2.94</v>
      </c>
      <c r="B58" t="n">
        <v>3.2</v>
      </c>
    </row>
    <row r="59">
      <c r="A59" t="n">
        <v>2.66</v>
      </c>
      <c r="B59" t="n">
        <v>3.71</v>
      </c>
    </row>
    <row r="60">
      <c r="A60" t="n">
        <v>2.79</v>
      </c>
      <c r="B60" t="n">
        <v>3.44</v>
      </c>
    </row>
    <row r="61">
      <c r="A61" t="n">
        <v>2.76</v>
      </c>
      <c r="B61" t="n">
        <v>3.32</v>
      </c>
    </row>
    <row r="62">
      <c r="A62" t="n">
        <v>3.36</v>
      </c>
      <c r="B62" t="n">
        <v>3.21</v>
      </c>
    </row>
    <row r="63">
      <c r="A63" t="n">
        <v>3.77</v>
      </c>
      <c r="B63" t="n">
        <v>3.85</v>
      </c>
    </row>
    <row r="64">
      <c r="A64" t="n">
        <v>3.76</v>
      </c>
      <c r="B64" t="n">
        <v>2.81</v>
      </c>
    </row>
    <row r="65">
      <c r="A65" t="n">
        <v>2.1</v>
      </c>
      <c r="B65" t="n">
        <v>2.33</v>
      </c>
    </row>
    <row r="66">
      <c r="A66" t="n">
        <v>2.19</v>
      </c>
      <c r="B66" t="n">
        <v>2.25</v>
      </c>
    </row>
    <row r="67">
      <c r="A67" t="n">
        <v>2.3</v>
      </c>
      <c r="B67" t="n">
        <v>3.29</v>
      </c>
    </row>
    <row r="68">
      <c r="A68" t="n">
        <v>4.17</v>
      </c>
      <c r="B68" t="n">
        <v>4.32</v>
      </c>
    </row>
    <row r="69">
      <c r="A69" t="n">
        <v>2.93</v>
      </c>
      <c r="B69" t="n">
        <v>2.59</v>
      </c>
    </row>
    <row r="70">
      <c r="A70" t="n">
        <v>2.21</v>
      </c>
      <c r="B70" t="n">
        <v>2.43</v>
      </c>
    </row>
    <row r="71">
      <c r="A71" t="n">
        <v>1.86</v>
      </c>
      <c r="B71" t="n">
        <v>3.06</v>
      </c>
    </row>
    <row r="72">
      <c r="A72" t="n">
        <v>1.6</v>
      </c>
      <c r="B72" t="n">
        <v>2.28</v>
      </c>
    </row>
    <row r="73">
      <c r="A73" t="n">
        <v>2.92</v>
      </c>
      <c r="B73" t="n">
        <v>3.69</v>
      </c>
    </row>
    <row r="74">
      <c r="A74" t="n">
        <v>1.91</v>
      </c>
      <c r="B74" t="n">
        <v>3.23</v>
      </c>
    </row>
    <row r="75">
      <c r="A75" t="n">
        <v>3.19</v>
      </c>
      <c r="B75" t="n">
        <v>3.24</v>
      </c>
    </row>
    <row r="76">
      <c r="A76" t="n">
        <v>4.1</v>
      </c>
      <c r="B76" t="n">
        <v>4.26</v>
      </c>
    </row>
    <row r="77">
      <c r="A77" t="n">
        <v>2.67</v>
      </c>
      <c r="B77" t="n">
        <v>3.5</v>
      </c>
    </row>
    <row r="78">
      <c r="A78" t="n">
        <v>3.66</v>
      </c>
      <c r="B78" t="n">
        <v>3.91</v>
      </c>
    </row>
    <row r="79">
      <c r="A79" t="n">
        <v>1.54</v>
      </c>
      <c r="B79" t="n">
        <v>2.91</v>
      </c>
    </row>
    <row r="80">
      <c r="A80" t="n">
        <v>3.22</v>
      </c>
      <c r="B80" t="n">
        <v>3.18</v>
      </c>
    </row>
    <row r="81">
      <c r="A81" t="n">
        <v>3.16</v>
      </c>
      <c r="B81" t="n">
        <v>3.02</v>
      </c>
    </row>
    <row r="82">
      <c r="A82" t="n">
        <v>2.07</v>
      </c>
      <c r="B82" t="n">
        <v>2.65</v>
      </c>
    </row>
    <row r="83">
      <c r="A83" t="n">
        <v>4.13</v>
      </c>
      <c r="B83" t="n">
        <v>4.79</v>
      </c>
    </row>
    <row r="84">
      <c r="A84" t="n">
        <v>2.89</v>
      </c>
      <c r="B84" t="n">
        <v>2.68</v>
      </c>
    </row>
    <row r="85">
      <c r="A85" t="n">
        <v>1.88</v>
      </c>
      <c r="B85" t="n">
        <v>1.71</v>
      </c>
    </row>
    <row r="86">
      <c r="A86" t="n">
        <v>2.63</v>
      </c>
      <c r="B86" t="n">
        <v>3.16</v>
      </c>
    </row>
    <row r="87">
      <c r="A87" t="n">
        <v>3.35</v>
      </c>
      <c r="B87" t="n">
        <v>2.78</v>
      </c>
    </row>
    <row r="88">
      <c r="A88" t="n">
        <v>1.67</v>
      </c>
      <c r="B88" t="n">
        <v>3.5</v>
      </c>
    </row>
    <row r="89">
      <c r="A89" t="n">
        <v>2.63</v>
      </c>
      <c r="B89" t="n">
        <v>2.43</v>
      </c>
    </row>
    <row r="90">
      <c r="A90" t="n">
        <v>2.04</v>
      </c>
      <c r="B90" t="n">
        <v>3.32</v>
      </c>
    </row>
    <row r="91">
      <c r="A91" t="n">
        <v>3.1</v>
      </c>
      <c r="B91" t="n">
        <v>3.89</v>
      </c>
    </row>
    <row r="92">
      <c r="A92" t="n">
        <v>2.42</v>
      </c>
      <c r="B92" t="n">
        <v>3.48</v>
      </c>
    </row>
    <row r="93">
      <c r="A93" t="n">
        <v>2.83</v>
      </c>
      <c r="B93" t="n">
        <v>3.85</v>
      </c>
    </row>
    <row r="94">
      <c r="A94" t="n">
        <v>3.88</v>
      </c>
      <c r="B94" t="n">
        <v>3.56</v>
      </c>
    </row>
    <row r="95">
      <c r="A95" t="n">
        <v>2.54</v>
      </c>
      <c r="B95" t="n">
        <v>2.9</v>
      </c>
    </row>
    <row r="96">
      <c r="A96" t="n">
        <v>3.39</v>
      </c>
      <c r="B96" t="n">
        <v>4.5</v>
      </c>
    </row>
    <row r="97">
      <c r="A97" t="n">
        <v>3.52</v>
      </c>
      <c r="B97" t="n">
        <v>2.54</v>
      </c>
    </row>
    <row r="98">
      <c r="A98" t="n">
        <v>2.86</v>
      </c>
      <c r="B98" t="n">
        <v>2.68</v>
      </c>
    </row>
    <row r="99">
      <c r="A99" t="n">
        <v>3.1</v>
      </c>
      <c r="B99" t="n">
        <v>4.03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10" customWidth="1" min="3" max="3"/>
  </cols>
  <sheetData>
    <row r="1">
      <c r="A1" s="7" t="inlineStr">
        <is>
          <t>Figura 5. Motivația generală medie pe departamente</t>
        </is>
      </c>
    </row>
    <row r="2"/>
    <row r="3">
      <c r="A3" s="6" t="inlineStr">
        <is>
          <t>Categorie</t>
        </is>
      </c>
      <c r="B3" s="6" t="inlineStr">
        <is>
          <t>Motivație generală</t>
        </is>
      </c>
    </row>
    <row r="4">
      <c r="A4" t="inlineStr">
        <is>
          <t>Vânzări</t>
        </is>
      </c>
      <c r="B4" t="n">
        <v>3.62</v>
      </c>
    </row>
    <row r="5">
      <c r="A5" t="inlineStr">
        <is>
          <t>Logistică</t>
        </is>
      </c>
      <c r="B5" t="n">
        <v>2.74</v>
      </c>
    </row>
    <row r="6">
      <c r="A6" t="inlineStr">
        <is>
          <t>Producție</t>
        </is>
      </c>
      <c r="B6" t="n">
        <v>3.24</v>
      </c>
    </row>
    <row r="7">
      <c r="A7" t="inlineStr">
        <is>
          <t>Administrativ</t>
        </is>
      </c>
      <c r="B7" t="n">
        <v>3.41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6. Ce i-ar motiva cel mai mult pe angajați (% din respondenți)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Un salariu mai mare</t>
        </is>
      </c>
      <c r="B4" t="n">
        <v>35.42</v>
      </c>
    </row>
    <row r="5">
      <c r="A5" t="inlineStr">
        <is>
          <t>Recunoașterea rezultatelor</t>
        </is>
      </c>
      <c r="B5" t="n">
        <v>19.79</v>
      </c>
    </row>
    <row r="6">
      <c r="A6" t="inlineStr">
        <is>
          <t>Program flexibil</t>
        </is>
      </c>
      <c r="B6" t="n">
        <v>18.75</v>
      </c>
    </row>
    <row r="7">
      <c r="A7" t="inlineStr">
        <is>
          <t>Șanse de promovare</t>
        </is>
      </c>
      <c r="B7" t="n">
        <v>15.62</v>
      </c>
    </row>
    <row r="8">
      <c r="A8" t="inlineStr">
        <is>
          <t>Cursuri și formare</t>
        </is>
      </c>
      <c r="B8" t="n">
        <v>10.42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2026-10-05T20:23:45Z</dcterms:created>
  <dcterms:modified xsi:type="dcterms:W3CDTF">2026-10-05T20:23:45Z</dcterms:modified>
</cp:coreProperties>
</file>